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Terence\Documents\1 WF\7 NZADDs\Data\2017 DAC ODA GNI &amp; Rankings Comparisons\"/>
    </mc:Choice>
  </mc:AlternateContent>
  <xr:revisionPtr revIDLastSave="0" documentId="12_ncr:500000_{F8A4158F-C91F-4F57-BEF7-57B410856170}" xr6:coauthVersionLast="31" xr6:coauthVersionMax="31" xr10:uidLastSave="{00000000-0000-0000-0000-000000000000}"/>
  <bookViews>
    <workbookView xWindow="0" yWindow="0" windowWidth="28800" windowHeight="11700" activeTab="3" xr2:uid="{00000000-000D-0000-FFFF-FFFF00000000}"/>
  </bookViews>
  <sheets>
    <sheet name="base data data" sheetId="1" r:id="rId1"/>
    <sheet name="new zealand" sheetId="3" r:id="rId2"/>
    <sheet name="Australia" sheetId="4" r:id="rId3"/>
    <sheet name="about" sheetId="2" r:id="rId4"/>
  </sheets>
  <calcPr calcId="162913"/>
</workbook>
</file>

<file path=xl/calcChain.xml><?xml version="1.0" encoding="utf-8"?>
<calcChain xmlns="http://schemas.openxmlformats.org/spreadsheetml/2006/main">
  <c r="W32" i="3" l="1"/>
  <c r="R35" i="4" l="1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S35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</calcChain>
</file>

<file path=xl/sharedStrings.xml><?xml version="1.0" encoding="utf-8"?>
<sst xmlns="http://schemas.openxmlformats.org/spreadsheetml/2006/main" count="234" uniqueCount="83">
  <si>
    <t>Dataset: Total flows by donor (ODA+OOF+Private) [DAC1]</t>
  </si>
  <si>
    <t>Aid type</t>
  </si>
  <si>
    <t>ODA % GNI</t>
  </si>
  <si>
    <t>Fund flows</t>
  </si>
  <si>
    <t>Net Disbursements</t>
  </si>
  <si>
    <t>Part</t>
  </si>
  <si>
    <t>1 : Part I - Developing Countries</t>
  </si>
  <si>
    <t>Amount type</t>
  </si>
  <si>
    <t>Current Prices</t>
  </si>
  <si>
    <t>Unit</t>
  </si>
  <si>
    <t>Percentage</t>
  </si>
  <si>
    <t>Year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</si>
  <si>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</si>
  <si>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</si>
  <si>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</si>
  <si>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</si>
  <si>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</si>
  <si>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</si>
  <si>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</si>
  <si>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</si>
  <si>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</si>
  <si>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</si>
  <si>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</si>
  <si>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</si>
  <si>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</si>
  <si>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</si>
  <si>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</si>
  <si>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</si>
  <si>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</si>
  <si>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</si>
  <si>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</si>
  <si>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</si>
  <si>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</si>
  <si>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</si>
  <si>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</si>
  <si>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..</t>
  </si>
  <si>
    <t>Data extracted on 09 Apr 2018 22:24 UTC (GMT) from OECD.Stat</t>
  </si>
  <si>
    <t>http://stats.oecd.org/Index.aspx?datasetcode=TABLE1#</t>
  </si>
  <si>
    <t>DAC Countries, Total</t>
  </si>
  <si>
    <t>Australia</t>
  </si>
  <si>
    <t>Austria</t>
  </si>
  <si>
    <t>Belgium</t>
  </si>
  <si>
    <t>Canada</t>
  </si>
  <si>
    <t>Czech Republic</t>
  </si>
  <si>
    <t>Denmark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</si>
  <si>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</si>
  <si>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</si>
  <si>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</si>
  <si>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</si>
  <si>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</si>
  <si>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</si>
  <si>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</si>
  <si>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</si>
  <si>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Japan</t>
  </si>
  <si>
    <t>Korea</t>
  </si>
  <si>
    <t>Luxembourg</t>
  </si>
  <si>
    <t>Netherlands</t>
  </si>
  <si>
    <t>New Zealand</t>
  </si>
  <si>
    <t>Norway</t>
  </si>
  <si>
    <t>Poland</t>
  </si>
  <si>
    <t>Portugal</t>
  </si>
  <si>
    <t>Slovak Republic</t>
  </si>
  <si>
    <t>Slovenia</t>
  </si>
  <si>
    <t>Spain</t>
  </si>
  <si>
    <t>Sweden</t>
  </si>
  <si>
    <t>Switzerland</t>
  </si>
  <si>
    <t>United Kingdom</t>
  </si>
  <si>
    <t>United States</t>
  </si>
  <si>
    <t>NZ ODA/GNI</t>
  </si>
  <si>
    <t>NZ compared 2017</t>
  </si>
  <si>
    <t>NZ Ranking Over time</t>
  </si>
  <si>
    <t>NZ Rank</t>
  </si>
  <si>
    <t>Average</t>
  </si>
  <si>
    <t>Median</t>
  </si>
  <si>
    <t>Aus Rank</t>
  </si>
  <si>
    <t>Aus ODA/GNI</t>
  </si>
  <si>
    <t>Aus compared 2017</t>
  </si>
  <si>
    <t>Aus v Japan</t>
  </si>
  <si>
    <t xml:space="preserve">Total number of countries = </t>
  </si>
  <si>
    <t>Created by Terence Wood 10/4/18</t>
  </si>
  <si>
    <t>Using preliminary 2017 OECD DAC data</t>
  </si>
  <si>
    <t>Downloaded from</t>
  </si>
  <si>
    <t>with the following settings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</si>
</sst>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2" fontId="0" fillId="0" borderId="0" xfId="0" applyNumberFormat="1"/>
    <xf numFmtId="0" fontId="0" fillId="33" borderId="0" xfId="0" applyFill="1"/>
    <xf numFmtId="2" fontId="0" fillId="33" borderId="0" xfId="0" applyNumberFormat="1" applyFill="1"/>
    <xf numFmtId="0" fontId="18" fillId="0" borderId="0" xfId="0" applyFont="1"/>
    <xf numFmtId="2" fontId="18" fillId="0" borderId="0" xfId="0" applyNumberFormat="1" applyFont="1"/>
    <xf numFmtId="0" fontId="0" fillId="0" borderId="0" xfId="0" applyFill="1"/>
    <xf numFmtId="2" fontId="0" fillId="0" borderId="0" xfId="0" applyNumberFormat="1" applyFill="1"/>
    <xf numFmtId="0" fontId="18" fillId="0" borderId="0" xfId="0" applyFont="1" applyAlignment="1">
      <alignment horizontal="center"/>
    </xf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'new zealand'!$A$18</c:f>
              <c:strCache>
                <c:ptCount val="1"/>
                <c:pt idx="0">
                  <c:v>New Zealand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7.6148057096981038E-3"/>
                  <c:y val="2.27256367683139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84D-4B67-A26D-101102D22487}"/>
                </c:ext>
              </c:extLst>
            </c:dLbl>
            <c:dLbl>
              <c:idx val="7"/>
              <c:layout>
                <c:manualLayout>
                  <c:x val="-2.5145095064723174E-2"/>
                  <c:y val="2.57527025500288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84D-4B67-A26D-101102D224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'new zealand'!$B$1:$S$1</c:f>
              <c:strCache>
                <c:ptCount val="18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</c:strCache>
            </c:strRef>
          </c:cat>
          <c:val>
            <c:numRef>
              <c:f>'new zealand'!$B$18:$S$18</c:f>
              <c:numCache>
                <c:formatCode>0.00</c:formatCode>
                <c:ptCount val="18"/>
                <c:pt idx="0">
                  <c:v>0.25150499999999998</c:v>
                </c:pt>
                <c:pt idx="1">
                  <c:v>0.25429200000000002</c:v>
                </c:pt>
                <c:pt idx="2">
                  <c:v>0.222414</c:v>
                </c:pt>
                <c:pt idx="3">
                  <c:v>0.22570799999999999</c:v>
                </c:pt>
                <c:pt idx="4">
                  <c:v>0.234046</c:v>
                </c:pt>
                <c:pt idx="5">
                  <c:v>0.27118599999999998</c:v>
                </c:pt>
                <c:pt idx="6">
                  <c:v>0.26789000000000002</c:v>
                </c:pt>
                <c:pt idx="7">
                  <c:v>0.266374</c:v>
                </c:pt>
                <c:pt idx="8">
                  <c:v>0.30393500000000001</c:v>
                </c:pt>
                <c:pt idx="9">
                  <c:v>0.27771699999999999</c:v>
                </c:pt>
                <c:pt idx="10">
                  <c:v>0.25533400000000001</c:v>
                </c:pt>
                <c:pt idx="11">
                  <c:v>0.27612199999999998</c:v>
                </c:pt>
                <c:pt idx="12">
                  <c:v>0.27650999999999998</c:v>
                </c:pt>
                <c:pt idx="13">
                  <c:v>0.262484</c:v>
                </c:pt>
                <c:pt idx="14">
                  <c:v>0.26946399999999998</c:v>
                </c:pt>
                <c:pt idx="15">
                  <c:v>0.26514100000000002</c:v>
                </c:pt>
                <c:pt idx="16">
                  <c:v>0.25</c:v>
                </c:pt>
                <c:pt idx="17">
                  <c:v>0.22955400000000001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4D-4B67-A26D-101102D22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1086912"/>
        <c:axId val="231085928"/>
      </c:lineChart>
      <c:catAx>
        <c:axId val="23108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5928"/>
        <c:crosses val="autoZero"/>
        <c:auto val="1"/>
        <c:lblAlgn val="ctr"/>
        <c:lblOffset val="100"/>
        <c:noMultiLvlLbl val="0"/>
      </c:catAx>
      <c:valAx>
        <c:axId val="231085928"/>
        <c:scaling>
          <c:orientation val="minMax"/>
          <c:max val="0.4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6912"/>
        <c:crosses val="autoZero"/>
        <c:crossBetween val="between"/>
        <c:majorUnit val="0.1500000000000000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0AF-4CAB-8FD6-216B27718CC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'new zealand'!$A$2:$A$30</c:f>
              <c:strCache>
                <c:ptCount val="29"/>
                <c:pt idx="0">
                  <c:v>Sweden</c:v>
                </c:pt>
                <c:pt idx="1">
                  <c:v>Luxembourg</c:v>
                </c:pt>
                <c:pt idx="2">
                  <c:v>Norway</c:v>
                </c:pt>
                <c:pt idx="3">
                  <c:v>Denmark</c:v>
                </c:pt>
                <c:pt idx="4">
                  <c:v>United Kingdom</c:v>
                </c:pt>
                <c:pt idx="5">
                  <c:v>Germany</c:v>
                </c:pt>
                <c:pt idx="6">
                  <c:v>Netherlands</c:v>
                </c:pt>
                <c:pt idx="7">
                  <c:v>Switzerland</c:v>
                </c:pt>
                <c:pt idx="8">
                  <c:v>Belgium</c:v>
                </c:pt>
                <c:pt idx="9">
                  <c:v>France</c:v>
                </c:pt>
                <c:pt idx="10">
                  <c:v>Finland</c:v>
                </c:pt>
                <c:pt idx="11">
                  <c:v>Austria</c:v>
                </c:pt>
                <c:pt idx="12">
                  <c:v>Ireland</c:v>
                </c:pt>
                <c:pt idx="13">
                  <c:v>Italy</c:v>
                </c:pt>
                <c:pt idx="14">
                  <c:v>Iceland</c:v>
                </c:pt>
                <c:pt idx="15">
                  <c:v>Canada</c:v>
                </c:pt>
                <c:pt idx="16">
                  <c:v>New Zealand</c:v>
                </c:pt>
                <c:pt idx="17">
                  <c:v>Japan</c:v>
                </c:pt>
                <c:pt idx="18">
                  <c:v>Australia</c:v>
                </c:pt>
                <c:pt idx="19">
                  <c:v>Spain</c:v>
                </c:pt>
                <c:pt idx="20">
                  <c:v>United States</c:v>
                </c:pt>
                <c:pt idx="21">
                  <c:v>Portugal</c:v>
                </c:pt>
                <c:pt idx="22">
                  <c:v>Slovenia</c:v>
                </c:pt>
                <c:pt idx="23">
                  <c:v>Greece</c:v>
                </c:pt>
                <c:pt idx="24">
                  <c:v>Korea</c:v>
                </c:pt>
                <c:pt idx="25">
                  <c:v>Czech Republic</c:v>
                </c:pt>
                <c:pt idx="26">
                  <c:v>Poland</c:v>
                </c:pt>
                <c:pt idx="27">
                  <c:v>Slovak Republic</c:v>
                </c:pt>
                <c:pt idx="28">
                  <c:v>Hungary</c:v>
                </c:pt>
              </c:strCache>
            </c:strRef>
          </c:cat>
          <c:val>
            <c:numRef>
              <c:f>'new zealand'!$S$2:$S$30</c:f>
              <c:numCache>
                <c:formatCode>0.00</c:formatCode>
                <c:ptCount val="29"/>
                <c:pt idx="0">
                  <c:v>1.01</c:v>
                </c:pt>
                <c:pt idx="1">
                  <c:v>0.996444</c:v>
                </c:pt>
                <c:pt idx="2">
                  <c:v>0.99226499999999995</c:v>
                </c:pt>
                <c:pt idx="3">
                  <c:v>0.723387</c:v>
                </c:pt>
                <c:pt idx="4">
                  <c:v>0.69511199999999995</c:v>
                </c:pt>
                <c:pt idx="5">
                  <c:v>0.65879399999999999</c:v>
                </c:pt>
                <c:pt idx="6">
                  <c:v>0.60325099999999998</c:v>
                </c:pt>
                <c:pt idx="7">
                  <c:v>0.45661200000000002</c:v>
                </c:pt>
                <c:pt idx="8">
                  <c:v>0.45383499999999999</c:v>
                </c:pt>
                <c:pt idx="9">
                  <c:v>0.43374099999999999</c:v>
                </c:pt>
                <c:pt idx="10">
                  <c:v>0.41</c:v>
                </c:pt>
                <c:pt idx="11">
                  <c:v>0.30244300000000002</c:v>
                </c:pt>
                <c:pt idx="12">
                  <c:v>0.29709799999999997</c:v>
                </c:pt>
                <c:pt idx="13">
                  <c:v>0.29463899999999998</c:v>
                </c:pt>
                <c:pt idx="14">
                  <c:v>0.28784500000000002</c:v>
                </c:pt>
                <c:pt idx="15">
                  <c:v>0.263262</c:v>
                </c:pt>
                <c:pt idx="16">
                  <c:v>0.22955400000000001</c:v>
                </c:pt>
                <c:pt idx="17">
                  <c:v>0.22775500000000001</c:v>
                </c:pt>
                <c:pt idx="18">
                  <c:v>0.22597400000000001</c:v>
                </c:pt>
                <c:pt idx="19">
                  <c:v>0.19154099999999999</c:v>
                </c:pt>
                <c:pt idx="20">
                  <c:v>0.18188699999999999</c:v>
                </c:pt>
                <c:pt idx="21">
                  <c:v>0.177893</c:v>
                </c:pt>
                <c:pt idx="22">
                  <c:v>0.16011400000000001</c:v>
                </c:pt>
                <c:pt idx="23">
                  <c:v>0.15637899999999999</c:v>
                </c:pt>
                <c:pt idx="24">
                  <c:v>0.14408899999999999</c:v>
                </c:pt>
                <c:pt idx="25">
                  <c:v>0.13411200000000001</c:v>
                </c:pt>
                <c:pt idx="26">
                  <c:v>0.13331499999999999</c:v>
                </c:pt>
                <c:pt idx="27">
                  <c:v>0.12051000000000001</c:v>
                </c:pt>
                <c:pt idx="28">
                  <c:v>0.111169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F-4CAB-8FD6-216B27718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-27"/>
        <c:axId val="231184656"/>
        <c:axId val="231186952"/>
      </c:barChart>
      <c:catAx>
        <c:axId val="23118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186952"/>
        <c:crosses val="autoZero"/>
        <c:auto val="1"/>
        <c:lblAlgn val="ctr"/>
        <c:lblOffset val="100"/>
        <c:noMultiLvlLbl val="0"/>
      </c:catAx>
      <c:valAx>
        <c:axId val="23118695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18465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'new zealand'!$A$32</c:f>
              <c:strCache>
                <c:ptCount val="1"/>
                <c:pt idx="0">
                  <c:v>NZ Rank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7.6148057096981038E-3"/>
                  <c:y val="2.27256367683139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1D8-4BEB-B499-B71919544F88}"/>
                </c:ext>
              </c:extLst>
            </c:dLbl>
            <c:dLbl>
              <c:idx val="7"/>
              <c:layout>
                <c:manualLayout>
                  <c:x val="-2.5145095064723174E-2"/>
                  <c:y val="2.57527025500288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1D8-4BEB-B499-B71919544F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'new zealand'!$B$1:$S$1</c:f>
              <c:strCache>
                <c:ptCount val="18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</c:strCache>
            </c:strRef>
          </c:cat>
          <c:val>
            <c:numRef>
              <c:f>'new zealand'!$B$32:$S$32</c:f>
              <c:numCache>
                <c:formatCode>General</c:formatCode>
                <c:ptCount val="18"/>
                <c:pt idx="0">
                  <c:v>17</c:v>
                </c:pt>
                <c:pt idx="1">
                  <c:v>15</c:v>
                </c:pt>
                <c:pt idx="2">
                  <c:v>19</c:v>
                </c:pt>
                <c:pt idx="3">
                  <c:v>16</c:v>
                </c:pt>
                <c:pt idx="4">
                  <c:v>17</c:v>
                </c:pt>
                <c:pt idx="5">
                  <c:v>18</c:v>
                </c:pt>
                <c:pt idx="6">
                  <c:v>18</c:v>
                </c:pt>
                <c:pt idx="7">
                  <c:v>17</c:v>
                </c:pt>
                <c:pt idx="8">
                  <c:v>18</c:v>
                </c:pt>
                <c:pt idx="9">
                  <c:v>18</c:v>
                </c:pt>
                <c:pt idx="10">
                  <c:v>19</c:v>
                </c:pt>
                <c:pt idx="11">
                  <c:v>17</c:v>
                </c:pt>
                <c:pt idx="12">
                  <c:v>17</c:v>
                </c:pt>
                <c:pt idx="13">
                  <c:v>16</c:v>
                </c:pt>
                <c:pt idx="14">
                  <c:v>15</c:v>
                </c:pt>
                <c:pt idx="15">
                  <c:v>16</c:v>
                </c:pt>
                <c:pt idx="16">
                  <c:v>19</c:v>
                </c:pt>
                <c:pt idx="17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1D8-4BEB-B499-B71919544F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1086912"/>
        <c:axId val="231085928"/>
      </c:lineChart>
      <c:catAx>
        <c:axId val="23108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5928"/>
        <c:crosses val="autoZero"/>
        <c:auto val="1"/>
        <c:lblAlgn val="ctr"/>
        <c:lblOffset val="100"/>
        <c:noMultiLvlLbl val="0"/>
      </c:catAx>
      <c:valAx>
        <c:axId val="231085928"/>
        <c:scaling>
          <c:orientation val="minMax"/>
          <c:max val="2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6912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Australia!$A$20</c:f>
              <c:strCache>
                <c:ptCount val="1"/>
                <c:pt idx="0">
                  <c:v>Australia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7.6148057096981038E-3"/>
                  <c:y val="2.27256367683139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AE5-440A-A7E3-D435E72454AD}"/>
                </c:ext>
              </c:extLst>
            </c:dLbl>
            <c:dLbl>
              <c:idx val="7"/>
              <c:layout>
                <c:manualLayout>
                  <c:x val="-2.5145095064723174E-2"/>
                  <c:y val="2.57527025500288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E5-440A-A7E3-D435E72454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Australia!$B$1:$S$1</c:f>
              <c:strCache>
                <c:ptCount val="18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</c:strCache>
            </c:strRef>
          </c:cat>
          <c:val>
            <c:numRef>
              <c:f>Australia!$B$20:$S$20</c:f>
              <c:numCache>
                <c:formatCode>0.00</c:formatCode>
                <c:ptCount val="18"/>
                <c:pt idx="0">
                  <c:v>0.26664399999999999</c:v>
                </c:pt>
                <c:pt idx="1">
                  <c:v>0.25189699999999998</c:v>
                </c:pt>
                <c:pt idx="2">
                  <c:v>0.255604</c:v>
                </c:pt>
                <c:pt idx="3">
                  <c:v>0.2472</c:v>
                </c:pt>
                <c:pt idx="4">
                  <c:v>0.245141</c:v>
                </c:pt>
                <c:pt idx="5">
                  <c:v>0.24757399999999999</c:v>
                </c:pt>
                <c:pt idx="6">
                  <c:v>0.29507499999999998</c:v>
                </c:pt>
                <c:pt idx="7">
                  <c:v>0.32259199999999999</c:v>
                </c:pt>
                <c:pt idx="8">
                  <c:v>0.31600800000000001</c:v>
                </c:pt>
                <c:pt idx="9">
                  <c:v>0.29362300000000002</c:v>
                </c:pt>
                <c:pt idx="10">
                  <c:v>0.32272699999999999</c:v>
                </c:pt>
                <c:pt idx="11">
                  <c:v>0.34356599999999998</c:v>
                </c:pt>
                <c:pt idx="12">
                  <c:v>0.36092999999999997</c:v>
                </c:pt>
                <c:pt idx="13">
                  <c:v>0.33089800000000003</c:v>
                </c:pt>
                <c:pt idx="14">
                  <c:v>0.31431100000000001</c:v>
                </c:pt>
                <c:pt idx="15">
                  <c:v>0.29111199999999998</c:v>
                </c:pt>
                <c:pt idx="16">
                  <c:v>0.26582699999999998</c:v>
                </c:pt>
                <c:pt idx="17">
                  <c:v>0.22597400000000001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AE5-440A-A7E3-D435E7245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1086912"/>
        <c:axId val="231085928"/>
      </c:lineChart>
      <c:catAx>
        <c:axId val="23108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5928"/>
        <c:crosses val="autoZero"/>
        <c:auto val="1"/>
        <c:lblAlgn val="ctr"/>
        <c:lblOffset val="100"/>
        <c:noMultiLvlLbl val="0"/>
      </c:catAx>
      <c:valAx>
        <c:axId val="231085928"/>
        <c:scaling>
          <c:orientation val="minMax"/>
          <c:max val="0.4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6912"/>
        <c:crosses val="autoZero"/>
        <c:crossBetween val="between"/>
        <c:majorUnit val="0.1500000000000000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125-43A2-9479-1FD0B90D4B6F}"/>
              </c:ext>
            </c:extLst>
          </c:dPt>
          <c:dPt>
            <c:idx val="1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125-43A2-9479-1FD0B90D4B6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Australia!$A$2:$A$30</c:f>
              <c:strCache>
                <c:ptCount val="29"/>
                <c:pt idx="0">
                  <c:v>Sweden</c:v>
                </c:pt>
                <c:pt idx="1">
                  <c:v>Luxembourg</c:v>
                </c:pt>
                <c:pt idx="2">
                  <c:v>Norway</c:v>
                </c:pt>
                <c:pt idx="3">
                  <c:v>Denmark</c:v>
                </c:pt>
                <c:pt idx="4">
                  <c:v>United Kingdom</c:v>
                </c:pt>
                <c:pt idx="5">
                  <c:v>Germany</c:v>
                </c:pt>
                <c:pt idx="6">
                  <c:v>Netherlands</c:v>
                </c:pt>
                <c:pt idx="7">
                  <c:v>Switzerland</c:v>
                </c:pt>
                <c:pt idx="8">
                  <c:v>Belgium</c:v>
                </c:pt>
                <c:pt idx="9">
                  <c:v>France</c:v>
                </c:pt>
                <c:pt idx="10">
                  <c:v>Finland</c:v>
                </c:pt>
                <c:pt idx="11">
                  <c:v>Austria</c:v>
                </c:pt>
                <c:pt idx="12">
                  <c:v>Ireland</c:v>
                </c:pt>
                <c:pt idx="13">
                  <c:v>Italy</c:v>
                </c:pt>
                <c:pt idx="14">
                  <c:v>Iceland</c:v>
                </c:pt>
                <c:pt idx="15">
                  <c:v>Canada</c:v>
                </c:pt>
                <c:pt idx="16">
                  <c:v>New Zealand</c:v>
                </c:pt>
                <c:pt idx="17">
                  <c:v>Japan</c:v>
                </c:pt>
                <c:pt idx="18">
                  <c:v>Australia</c:v>
                </c:pt>
                <c:pt idx="19">
                  <c:v>Spain</c:v>
                </c:pt>
                <c:pt idx="20">
                  <c:v>United States</c:v>
                </c:pt>
                <c:pt idx="21">
                  <c:v>Portugal</c:v>
                </c:pt>
                <c:pt idx="22">
                  <c:v>Slovenia</c:v>
                </c:pt>
                <c:pt idx="23">
                  <c:v>Greece</c:v>
                </c:pt>
                <c:pt idx="24">
                  <c:v>Korea</c:v>
                </c:pt>
                <c:pt idx="25">
                  <c:v>Czech Republic</c:v>
                </c:pt>
                <c:pt idx="26">
                  <c:v>Poland</c:v>
                </c:pt>
                <c:pt idx="27">
                  <c:v>Slovak Republic</c:v>
                </c:pt>
                <c:pt idx="28">
                  <c:v>Hungary</c:v>
                </c:pt>
              </c:strCache>
            </c:strRef>
          </c:cat>
          <c:val>
            <c:numRef>
              <c:f>Australia!$S$2:$S$30</c:f>
              <c:numCache>
                <c:formatCode>0.00</c:formatCode>
                <c:ptCount val="29"/>
                <c:pt idx="0">
                  <c:v>1.01</c:v>
                </c:pt>
                <c:pt idx="1">
                  <c:v>0.996444</c:v>
                </c:pt>
                <c:pt idx="2">
                  <c:v>0.99226499999999995</c:v>
                </c:pt>
                <c:pt idx="3">
                  <c:v>0.723387</c:v>
                </c:pt>
                <c:pt idx="4">
                  <c:v>0.69511199999999995</c:v>
                </c:pt>
                <c:pt idx="5">
                  <c:v>0.65879399999999999</c:v>
                </c:pt>
                <c:pt idx="6">
                  <c:v>0.60325099999999998</c:v>
                </c:pt>
                <c:pt idx="7">
                  <c:v>0.45661200000000002</c:v>
                </c:pt>
                <c:pt idx="8">
                  <c:v>0.45383499999999999</c:v>
                </c:pt>
                <c:pt idx="9">
                  <c:v>0.43374099999999999</c:v>
                </c:pt>
                <c:pt idx="10">
                  <c:v>0.41</c:v>
                </c:pt>
                <c:pt idx="11">
                  <c:v>0.30244300000000002</c:v>
                </c:pt>
                <c:pt idx="12">
                  <c:v>0.29709799999999997</c:v>
                </c:pt>
                <c:pt idx="13">
                  <c:v>0.29463899999999998</c:v>
                </c:pt>
                <c:pt idx="14">
                  <c:v>0.28784500000000002</c:v>
                </c:pt>
                <c:pt idx="15">
                  <c:v>0.263262</c:v>
                </c:pt>
                <c:pt idx="16">
                  <c:v>0.22955400000000001</c:v>
                </c:pt>
                <c:pt idx="17">
                  <c:v>0.22775500000000001</c:v>
                </c:pt>
                <c:pt idx="18">
                  <c:v>0.22597400000000001</c:v>
                </c:pt>
                <c:pt idx="19">
                  <c:v>0.19154099999999999</c:v>
                </c:pt>
                <c:pt idx="20">
                  <c:v>0.18188699999999999</c:v>
                </c:pt>
                <c:pt idx="21">
                  <c:v>0.177893</c:v>
                </c:pt>
                <c:pt idx="22">
                  <c:v>0.16011400000000001</c:v>
                </c:pt>
                <c:pt idx="23">
                  <c:v>0.15637899999999999</c:v>
                </c:pt>
                <c:pt idx="24">
                  <c:v>0.14408899999999999</c:v>
                </c:pt>
                <c:pt idx="25">
                  <c:v>0.13411200000000001</c:v>
                </c:pt>
                <c:pt idx="26">
                  <c:v>0.13331499999999999</c:v>
                </c:pt>
                <c:pt idx="27">
                  <c:v>0.12051000000000001</c:v>
                </c:pt>
                <c:pt idx="28">
                  <c:v>0.111169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25-43A2-9479-1FD0B90D4B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-27"/>
        <c:axId val="231184656"/>
        <c:axId val="231186952"/>
      </c:barChart>
      <c:catAx>
        <c:axId val="23118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186952"/>
        <c:crosses val="autoZero"/>
        <c:auto val="1"/>
        <c:lblAlgn val="ctr"/>
        <c:lblOffset val="100"/>
        <c:noMultiLvlLbl val="0"/>
      </c:catAx>
      <c:valAx>
        <c:axId val="23118695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18465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Australia!$A$32</c:f>
              <c:strCache>
                <c:ptCount val="1"/>
                <c:pt idx="0">
                  <c:v>Aus Rank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7.6148057096981038E-3"/>
                  <c:y val="2.27256367683139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7A-45D7-83E6-5A4D9098180C}"/>
                </c:ext>
              </c:extLst>
            </c:dLbl>
            <c:dLbl>
              <c:idx val="7"/>
              <c:layout>
                <c:manualLayout>
                  <c:x val="-2.5145095064723174E-2"/>
                  <c:y val="2.57527025500288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7A-45D7-83E6-5A4D9098180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Australia!$B$1:$S$1</c:f>
              <c:strCache>
                <c:ptCount val="18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</c:strCache>
            </c:strRef>
          </c:cat>
          <c:val>
            <c:numRef>
              <c:f>Australia!$B$32:$S$32</c:f>
              <c:numCache>
                <c:formatCode>General</c:formatCode>
                <c:ptCount val="18"/>
                <c:pt idx="0">
                  <c:v>14</c:v>
                </c:pt>
                <c:pt idx="1">
                  <c:v>16</c:v>
                </c:pt>
                <c:pt idx="2">
                  <c:v>16</c:v>
                </c:pt>
                <c:pt idx="3">
                  <c:v>13</c:v>
                </c:pt>
                <c:pt idx="4">
                  <c:v>15</c:v>
                </c:pt>
                <c:pt idx="5">
                  <c:v>19</c:v>
                </c:pt>
                <c:pt idx="6">
                  <c:v>15</c:v>
                </c:pt>
                <c:pt idx="7">
                  <c:v>15</c:v>
                </c:pt>
                <c:pt idx="8">
                  <c:v>17</c:v>
                </c:pt>
                <c:pt idx="9">
                  <c:v>17</c:v>
                </c:pt>
                <c:pt idx="10">
                  <c:v>15</c:v>
                </c:pt>
                <c:pt idx="11">
                  <c:v>13</c:v>
                </c:pt>
                <c:pt idx="12">
                  <c:v>13</c:v>
                </c:pt>
                <c:pt idx="13">
                  <c:v>13</c:v>
                </c:pt>
                <c:pt idx="14">
                  <c:v>13</c:v>
                </c:pt>
                <c:pt idx="15">
                  <c:v>14</c:v>
                </c:pt>
                <c:pt idx="16">
                  <c:v>17</c:v>
                </c:pt>
                <c:pt idx="17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7A-45D7-83E6-5A4D90981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1086912"/>
        <c:axId val="231085928"/>
      </c:lineChart>
      <c:catAx>
        <c:axId val="23108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5928"/>
        <c:crosses val="autoZero"/>
        <c:auto val="1"/>
        <c:lblAlgn val="ctr"/>
        <c:lblOffset val="100"/>
        <c:noMultiLvlLbl val="0"/>
      </c:catAx>
      <c:valAx>
        <c:axId val="231085928"/>
        <c:scaling>
          <c:orientation val="minMax"/>
          <c:max val="2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086912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121020</xdr:colOff>
      <xdr:row>36</xdr:row>
      <xdr:rowOff>35860</xdr:rowOff>
    </xdr:from>
    <xdr:to>
      <xdr:col>13</xdr:col>
      <xdr:colOff>134470</xdr:colOff>
      <xdr:row>60</xdr:row>
      <xdr:rowOff>143436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FDDF7D-6F28-45DC-AC1D-FBFF3C81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170329</xdr:colOff>
      <xdr:row>63</xdr:row>
      <xdr:rowOff>125505</xdr:rowOff>
    </xdr:from>
    <xdr:to>
      <xdr:col>13</xdr:col>
      <xdr:colOff>8964</xdr:colOff>
      <xdr:row>86</xdr:row>
      <xdr:rowOff>125505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55AD99F-88EB-4630-90F5-A205167FD6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242047</xdr:colOff>
      <xdr:row>89</xdr:row>
      <xdr:rowOff>98612</xdr:rowOff>
    </xdr:from>
    <xdr:to>
      <xdr:col>13</xdr:col>
      <xdr:colOff>255497</xdr:colOff>
      <xdr:row>114</xdr:row>
      <xdr:rowOff>35858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2559DF6-D1FC-45E4-B1E2-77F105528A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121020</xdr:colOff>
      <xdr:row>36</xdr:row>
      <xdr:rowOff>35860</xdr:rowOff>
    </xdr:from>
    <xdr:to>
      <xdr:col>13</xdr:col>
      <xdr:colOff>134470</xdr:colOff>
      <xdr:row>60</xdr:row>
      <xdr:rowOff>143436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A9E65D-B29E-4379-8AB7-35E479F1C6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170329</xdr:colOff>
      <xdr:row>63</xdr:row>
      <xdr:rowOff>125505</xdr:rowOff>
    </xdr:from>
    <xdr:to>
      <xdr:col>13</xdr:col>
      <xdr:colOff>8964</xdr:colOff>
      <xdr:row>86</xdr:row>
      <xdr:rowOff>125505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88CF2E-0F57-4F17-84C8-D7ACD8E7E1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242047</xdr:colOff>
      <xdr:row>89</xdr:row>
      <xdr:rowOff>98612</xdr:rowOff>
    </xdr:from>
    <xdr:to>
      <xdr:col>13</xdr:col>
      <xdr:colOff>255497</xdr:colOff>
      <xdr:row>114</xdr:row>
      <xdr:rowOff>35858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CAF7F8D-2F5F-427C-8F10-5E5F29AC6E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1"/>
  <sheetViews>
    <sheetView showGridLines="0" zoomScale="85" zoomScaleNormal="85" workbookViewId="0">
      <selection activeCell="X1" sqref="B1:X1048576"/>
    </sheetView>
  </sheetViews>
  <sheetFormatPr defaultRowHeight="13.2" x14ac:dyDescent="0.25"/>
  <cols>
    <col min="1" max="1" width="27.44140625" customWidth="1"/>
    <col min="2" max="24" width="5.5546875" bestFit="1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 t="s">
        <v>38</v>
      </c>
      <c r="B2" s="9">
        <v>0.26</v>
      </c>
      <c r="C2" s="9">
        <v>0.24</v>
      </c>
      <c r="D2" s="9">
        <v>0.21</v>
      </c>
      <c r="E2" s="9">
        <v>0.22</v>
      </c>
      <c r="F2" s="9">
        <v>0.22</v>
      </c>
      <c r="G2" s="9">
        <v>0.22</v>
      </c>
      <c r="H2" s="9">
        <v>0.21</v>
      </c>
      <c r="I2" s="9">
        <v>0.23</v>
      </c>
      <c r="J2" s="9">
        <v>0.24</v>
      </c>
      <c r="K2" s="9">
        <v>0.25</v>
      </c>
      <c r="L2" s="9">
        <v>0.32</v>
      </c>
      <c r="M2" s="9">
        <v>0.3</v>
      </c>
      <c r="N2" s="9">
        <v>0.27</v>
      </c>
      <c r="O2" s="9">
        <v>0.3</v>
      </c>
      <c r="P2" s="9">
        <v>0.31</v>
      </c>
      <c r="Q2" s="9">
        <v>0.31</v>
      </c>
      <c r="R2" s="9">
        <v>0.31</v>
      </c>
      <c r="S2" s="9">
        <v>0.28000000000000003</v>
      </c>
      <c r="T2" s="9">
        <v>0.3</v>
      </c>
      <c r="U2" s="9">
        <v>0.3</v>
      </c>
      <c r="V2" s="9">
        <v>0.3</v>
      </c>
      <c r="W2" s="9">
        <v>0.32</v>
      </c>
      <c r="X2" s="9">
        <v>0.31</v>
      </c>
    </row>
    <row r="3" spans="1:24" x14ac:dyDescent="0.25">
      <c r="A3" t="s">
        <v>39</v>
      </c>
      <c r="B3" s="9">
        <v>0.34253299999999998</v>
      </c>
      <c r="C3" s="9">
        <v>0.27374700000000002</v>
      </c>
      <c r="D3" s="9">
        <v>0.27040500000000001</v>
      </c>
      <c r="E3" s="9">
        <v>0.27129900000000001</v>
      </c>
      <c r="F3" s="9">
        <v>0.25703999999999999</v>
      </c>
      <c r="G3" s="9">
        <v>0.26664399999999999</v>
      </c>
      <c r="H3" s="9">
        <v>0.25189699999999998</v>
      </c>
      <c r="I3" s="9">
        <v>0.255604</v>
      </c>
      <c r="J3" s="9">
        <v>0.2472</v>
      </c>
      <c r="K3" s="9">
        <v>0.245141</v>
      </c>
      <c r="L3" s="9">
        <v>0.24757399999999999</v>
      </c>
      <c r="M3" s="9">
        <v>0.29507499999999998</v>
      </c>
      <c r="N3" s="9">
        <v>0.32259199999999999</v>
      </c>
      <c r="O3" s="9">
        <v>0.31600800000000001</v>
      </c>
      <c r="P3" s="9">
        <v>0.29362300000000002</v>
      </c>
      <c r="Q3" s="9">
        <v>0.32272699999999999</v>
      </c>
      <c r="R3" s="9">
        <v>0.34356599999999998</v>
      </c>
      <c r="S3" s="9">
        <v>0.36092999999999997</v>
      </c>
      <c r="T3" s="9">
        <v>0.33089800000000003</v>
      </c>
      <c r="U3" s="9">
        <v>0.31431100000000001</v>
      </c>
      <c r="V3" s="9">
        <v>0.29111199999999998</v>
      </c>
      <c r="W3" s="9">
        <v>0.26582699999999998</v>
      </c>
      <c r="X3" s="9">
        <v>0.22597400000000001</v>
      </c>
    </row>
    <row r="4" spans="1:24" x14ac:dyDescent="0.25">
      <c r="A4" t="s">
        <v>40</v>
      </c>
      <c r="B4" s="9">
        <v>0.26760299999999998</v>
      </c>
      <c r="C4" s="9">
        <v>0.22903499999999999</v>
      </c>
      <c r="D4" s="9">
        <v>0.24296899999999999</v>
      </c>
      <c r="E4" s="9">
        <v>0.218973</v>
      </c>
      <c r="F4" s="9">
        <v>0.23813400000000001</v>
      </c>
      <c r="G4" s="9">
        <v>0.23443600000000001</v>
      </c>
      <c r="H4" s="9">
        <v>0.341561</v>
      </c>
      <c r="I4" s="9">
        <v>0.25512400000000002</v>
      </c>
      <c r="J4" s="9">
        <v>0.20161299999999999</v>
      </c>
      <c r="K4" s="9">
        <v>0.232908</v>
      </c>
      <c r="L4" s="9">
        <v>0.52178100000000005</v>
      </c>
      <c r="M4" s="9">
        <v>0.468866</v>
      </c>
      <c r="N4" s="9">
        <v>0.49805899999999997</v>
      </c>
      <c r="O4" s="9">
        <v>0.42827500000000002</v>
      </c>
      <c r="P4" s="9">
        <v>0.302039</v>
      </c>
      <c r="Q4" s="9">
        <v>0.32242199999999999</v>
      </c>
      <c r="R4" s="9">
        <v>0.267127</v>
      </c>
      <c r="S4" s="9">
        <v>0.28021600000000002</v>
      </c>
      <c r="T4" s="9">
        <v>0.27352100000000001</v>
      </c>
      <c r="U4" s="9">
        <v>0.28436899999999998</v>
      </c>
      <c r="V4" s="9">
        <v>0.35374899999999998</v>
      </c>
      <c r="W4" s="9">
        <v>0.423711</v>
      </c>
      <c r="X4" s="9">
        <v>0.30244300000000002</v>
      </c>
    </row>
    <row r="5" spans="1:24" x14ac:dyDescent="0.25">
      <c r="A5" t="s">
        <v>41</v>
      </c>
      <c r="B5" s="9">
        <v>0.38295200000000001</v>
      </c>
      <c r="C5" s="9">
        <v>0.34248600000000001</v>
      </c>
      <c r="D5" s="9">
        <v>0.31045299999999998</v>
      </c>
      <c r="E5" s="9">
        <v>0.35216700000000001</v>
      </c>
      <c r="F5" s="9">
        <v>0.30344599999999999</v>
      </c>
      <c r="G5" s="9">
        <v>0.35774</v>
      </c>
      <c r="H5" s="9">
        <v>0.36833100000000002</v>
      </c>
      <c r="I5" s="9">
        <v>0.43246099999999998</v>
      </c>
      <c r="J5" s="9">
        <v>0.60176200000000002</v>
      </c>
      <c r="K5" s="9">
        <v>0.40965299999999999</v>
      </c>
      <c r="L5" s="9">
        <v>0.52570899999999998</v>
      </c>
      <c r="M5" s="9">
        <v>0.49926399999999999</v>
      </c>
      <c r="N5" s="9">
        <v>0.42610700000000001</v>
      </c>
      <c r="O5" s="9">
        <v>0.478601</v>
      </c>
      <c r="P5" s="9">
        <v>0.54998000000000002</v>
      </c>
      <c r="Q5" s="9">
        <v>0.63971100000000003</v>
      </c>
      <c r="R5" s="9">
        <v>0.53629199999999999</v>
      </c>
      <c r="S5" s="9">
        <v>0.47459899999999999</v>
      </c>
      <c r="T5" s="9">
        <v>0.45299</v>
      </c>
      <c r="U5" s="9">
        <v>0.46302300000000002</v>
      </c>
      <c r="V5" s="9">
        <v>0.41607699999999997</v>
      </c>
      <c r="W5" s="9">
        <v>0.49858799999999998</v>
      </c>
      <c r="X5" s="9">
        <v>0.45383499999999999</v>
      </c>
    </row>
    <row r="6" spans="1:24" x14ac:dyDescent="0.25">
      <c r="A6" t="s">
        <v>42</v>
      </c>
      <c r="B6" s="9">
        <v>0.377253</v>
      </c>
      <c r="C6" s="9">
        <v>0.31725799999999998</v>
      </c>
      <c r="D6" s="9">
        <v>0.341918</v>
      </c>
      <c r="E6" s="9">
        <v>0.295767</v>
      </c>
      <c r="F6" s="9">
        <v>0.27718900000000002</v>
      </c>
      <c r="G6" s="9">
        <v>0.25473000000000001</v>
      </c>
      <c r="H6" s="9">
        <v>0.21728700000000001</v>
      </c>
      <c r="I6" s="9">
        <v>0.279057</v>
      </c>
      <c r="J6" s="9">
        <v>0.23789099999999999</v>
      </c>
      <c r="K6" s="9">
        <v>0.26780399999999999</v>
      </c>
      <c r="L6" s="9">
        <v>0.33746100000000001</v>
      </c>
      <c r="M6" s="9">
        <v>0.29375800000000002</v>
      </c>
      <c r="N6" s="9">
        <v>0.28939399999999998</v>
      </c>
      <c r="O6" s="9">
        <v>0.32541100000000001</v>
      </c>
      <c r="P6" s="9">
        <v>0.30309700000000001</v>
      </c>
      <c r="Q6" s="9">
        <v>0.336482</v>
      </c>
      <c r="R6" s="9">
        <v>0.319693</v>
      </c>
      <c r="S6" s="9">
        <v>0.31587100000000001</v>
      </c>
      <c r="T6" s="9">
        <v>0.274978</v>
      </c>
      <c r="U6" s="9">
        <v>0.24099100000000001</v>
      </c>
      <c r="V6" s="9">
        <v>0.27958100000000002</v>
      </c>
      <c r="W6" s="9">
        <v>0.26055400000000001</v>
      </c>
      <c r="X6" s="9">
        <v>0.263262</v>
      </c>
    </row>
    <row r="7" spans="1:24" x14ac:dyDescent="0.25">
      <c r="A7" t="s">
        <v>43</v>
      </c>
      <c r="B7" s="9" t="s">
        <v>35</v>
      </c>
      <c r="C7" s="9" t="s">
        <v>35</v>
      </c>
      <c r="D7" s="9" t="s">
        <v>35</v>
      </c>
      <c r="E7" s="9">
        <v>2.8500999999999999E-2</v>
      </c>
      <c r="F7" s="9">
        <v>2.7924999999999998E-2</v>
      </c>
      <c r="G7" s="9">
        <v>3.2646000000000001E-2</v>
      </c>
      <c r="H7" s="9">
        <v>4.8031999999999998E-2</v>
      </c>
      <c r="I7" s="9">
        <v>6.5353999999999995E-2</v>
      </c>
      <c r="J7" s="9">
        <v>0.11137</v>
      </c>
      <c r="K7" s="9">
        <v>0.106563</v>
      </c>
      <c r="L7" s="9">
        <v>0.113995</v>
      </c>
      <c r="M7" s="9">
        <v>0.12014</v>
      </c>
      <c r="N7" s="9">
        <v>0.109697</v>
      </c>
      <c r="O7" s="9">
        <v>0.124195</v>
      </c>
      <c r="P7" s="9">
        <v>0.11952400000000001</v>
      </c>
      <c r="Q7" s="9">
        <v>0.12661800000000001</v>
      </c>
      <c r="R7" s="9">
        <v>0.12464799999999999</v>
      </c>
      <c r="S7" s="9">
        <v>0.120508</v>
      </c>
      <c r="T7" s="9">
        <v>0.11376600000000001</v>
      </c>
      <c r="U7" s="9">
        <v>0.112151</v>
      </c>
      <c r="V7" s="9">
        <v>0.117671</v>
      </c>
      <c r="W7" s="9">
        <v>0.14236299999999999</v>
      </c>
      <c r="X7" s="9">
        <v>0.13411200000000001</v>
      </c>
    </row>
    <row r="8" spans="1:24" x14ac:dyDescent="0.25">
      <c r="A8" t="s">
        <v>44</v>
      </c>
      <c r="B8" s="9">
        <v>0.96264300000000003</v>
      </c>
      <c r="C8" s="9">
        <v>1.044389</v>
      </c>
      <c r="D8" s="9">
        <v>0.97416400000000003</v>
      </c>
      <c r="E8" s="9">
        <v>0.99450700000000003</v>
      </c>
      <c r="F8" s="9">
        <v>1.0085519999999999</v>
      </c>
      <c r="G8" s="9">
        <v>1.0608219999999999</v>
      </c>
      <c r="H8" s="9">
        <v>1.0301439999999999</v>
      </c>
      <c r="I8" s="9">
        <v>0.96413499999999996</v>
      </c>
      <c r="J8" s="9">
        <v>0.83796499999999996</v>
      </c>
      <c r="K8" s="9">
        <v>0.84713099999999997</v>
      </c>
      <c r="L8" s="9">
        <v>0.81166700000000003</v>
      </c>
      <c r="M8" s="9">
        <v>0.79819300000000004</v>
      </c>
      <c r="N8" s="9">
        <v>0.80758399999999997</v>
      </c>
      <c r="O8" s="9">
        <v>0.81736799999999998</v>
      </c>
      <c r="P8" s="9">
        <v>0.88039299999999998</v>
      </c>
      <c r="Q8" s="9">
        <v>0.909219</v>
      </c>
      <c r="R8" s="9">
        <v>0.85211800000000004</v>
      </c>
      <c r="S8" s="9">
        <v>0.82999699999999998</v>
      </c>
      <c r="T8" s="9">
        <v>0.85183500000000001</v>
      </c>
      <c r="U8" s="9">
        <v>0.85600600000000004</v>
      </c>
      <c r="V8" s="9">
        <v>0.84736900000000004</v>
      </c>
      <c r="W8" s="9">
        <v>0.75202899999999995</v>
      </c>
      <c r="X8" s="9">
        <v>0.723387</v>
      </c>
    </row>
    <row r="9" spans="1:24" x14ac:dyDescent="0.25">
      <c r="A9" t="s">
        <v>45</v>
      </c>
      <c r="B9" s="9">
        <v>0.31178299999999998</v>
      </c>
      <c r="C9" s="9">
        <v>0.32946199999999998</v>
      </c>
      <c r="D9" s="9">
        <v>0.31553599999999998</v>
      </c>
      <c r="E9" s="9">
        <v>0.31492500000000001</v>
      </c>
      <c r="F9" s="9">
        <v>0.32981199999999999</v>
      </c>
      <c r="G9" s="9">
        <v>0.31082799999999999</v>
      </c>
      <c r="H9" s="9">
        <v>0.32361600000000001</v>
      </c>
      <c r="I9" s="9">
        <v>0.35188000000000003</v>
      </c>
      <c r="J9" s="9">
        <v>0.34817900000000002</v>
      </c>
      <c r="K9" s="9">
        <v>0.366782</v>
      </c>
      <c r="L9" s="9">
        <v>0.46121400000000001</v>
      </c>
      <c r="M9" s="9">
        <v>0.395866</v>
      </c>
      <c r="N9" s="9">
        <v>0.39406999999999998</v>
      </c>
      <c r="O9" s="9">
        <v>0.438498</v>
      </c>
      <c r="P9" s="9">
        <v>0.54227400000000003</v>
      </c>
      <c r="Q9" s="9">
        <v>0.550423</v>
      </c>
      <c r="R9" s="9">
        <v>0.53112400000000004</v>
      </c>
      <c r="S9" s="9">
        <v>0.53391500000000003</v>
      </c>
      <c r="T9" s="9">
        <v>0.53534199999999998</v>
      </c>
      <c r="U9" s="9">
        <v>0.59406700000000001</v>
      </c>
      <c r="V9" s="9">
        <v>0.55049300000000001</v>
      </c>
      <c r="W9" s="9">
        <v>0.43995899999999999</v>
      </c>
      <c r="X9" s="9">
        <v>0.41</v>
      </c>
    </row>
    <row r="10" spans="1:24" x14ac:dyDescent="0.25">
      <c r="A10" t="s">
        <v>46</v>
      </c>
      <c r="B10" s="9">
        <v>0.54584600000000005</v>
      </c>
      <c r="C10" s="9">
        <v>0.48214499999999999</v>
      </c>
      <c r="D10" s="9">
        <v>0.43735299999999999</v>
      </c>
      <c r="E10" s="9">
        <v>0.38376700000000002</v>
      </c>
      <c r="F10" s="9">
        <v>0.381519</v>
      </c>
      <c r="G10" s="9">
        <v>0.30482799999999999</v>
      </c>
      <c r="H10" s="9">
        <v>0.30942500000000001</v>
      </c>
      <c r="I10" s="9">
        <v>0.37489699999999998</v>
      </c>
      <c r="J10" s="9">
        <v>0.40314800000000001</v>
      </c>
      <c r="K10" s="9">
        <v>0.411528</v>
      </c>
      <c r="L10" s="9">
        <v>0.47359000000000001</v>
      </c>
      <c r="M10" s="9">
        <v>0.46768700000000002</v>
      </c>
      <c r="N10" s="9">
        <v>0.37957800000000003</v>
      </c>
      <c r="O10" s="9">
        <v>0.38522699999999999</v>
      </c>
      <c r="P10" s="9">
        <v>0.47060099999999999</v>
      </c>
      <c r="Q10" s="9">
        <v>0.49544899999999997</v>
      </c>
      <c r="R10" s="9">
        <v>0.45951999999999998</v>
      </c>
      <c r="S10" s="9">
        <v>0.45268900000000001</v>
      </c>
      <c r="T10" s="9">
        <v>0.40584500000000001</v>
      </c>
      <c r="U10" s="9">
        <v>0.36811300000000002</v>
      </c>
      <c r="V10" s="9">
        <v>0.36765100000000001</v>
      </c>
      <c r="W10" s="9">
        <v>0.38425999999999999</v>
      </c>
      <c r="X10" s="9">
        <v>0.43374099999999999</v>
      </c>
    </row>
    <row r="11" spans="1:24" x14ac:dyDescent="0.25">
      <c r="A11" t="s">
        <v>47</v>
      </c>
      <c r="B11" s="9">
        <v>0.307751</v>
      </c>
      <c r="C11" s="9">
        <v>0.32029400000000002</v>
      </c>
      <c r="D11" s="9">
        <v>0.27759899999999998</v>
      </c>
      <c r="E11" s="9">
        <v>0.26053799999999999</v>
      </c>
      <c r="F11" s="9">
        <v>0.26384999999999997</v>
      </c>
      <c r="G11" s="9">
        <v>0.27008700000000002</v>
      </c>
      <c r="H11" s="9">
        <v>0.271007</v>
      </c>
      <c r="I11" s="9">
        <v>0.26790900000000001</v>
      </c>
      <c r="J11" s="9">
        <v>0.28401700000000002</v>
      </c>
      <c r="K11" s="9">
        <v>0.276065</v>
      </c>
      <c r="L11" s="9">
        <v>0.36035099999999998</v>
      </c>
      <c r="M11" s="9">
        <v>0.35603899999999999</v>
      </c>
      <c r="N11" s="9">
        <v>0.36685400000000001</v>
      </c>
      <c r="O11" s="9">
        <v>0.382826</v>
      </c>
      <c r="P11" s="9">
        <v>0.35491899999999998</v>
      </c>
      <c r="Q11" s="9">
        <v>0.38670100000000002</v>
      </c>
      <c r="R11" s="9">
        <v>0.386793</v>
      </c>
      <c r="S11" s="9">
        <v>0.37175999999999998</v>
      </c>
      <c r="T11" s="9">
        <v>0.38086599999999998</v>
      </c>
      <c r="U11" s="9">
        <v>0.41873500000000002</v>
      </c>
      <c r="V11" s="9">
        <v>0.52317599999999997</v>
      </c>
      <c r="W11" s="9">
        <v>0.69929699999999995</v>
      </c>
      <c r="X11" s="9">
        <v>0.65879399999999999</v>
      </c>
    </row>
    <row r="12" spans="1:24" x14ac:dyDescent="0.25">
      <c r="A12" t="s">
        <v>48</v>
      </c>
      <c r="B12" s="9" t="s">
        <v>35</v>
      </c>
      <c r="C12" s="9">
        <v>0.148899</v>
      </c>
      <c r="D12" s="9">
        <v>0.144122</v>
      </c>
      <c r="E12" s="9">
        <v>0.148622</v>
      </c>
      <c r="F12" s="9">
        <v>0.15487400000000001</v>
      </c>
      <c r="G12" s="9">
        <v>0.20193700000000001</v>
      </c>
      <c r="H12" s="9">
        <v>0.17197299999999999</v>
      </c>
      <c r="I12" s="9">
        <v>0.207061</v>
      </c>
      <c r="J12" s="9">
        <v>0.20947099999999999</v>
      </c>
      <c r="K12" s="9">
        <v>0.15703900000000001</v>
      </c>
      <c r="L12" s="9">
        <v>0.17155999999999999</v>
      </c>
      <c r="M12" s="9">
        <v>0.17297999999999999</v>
      </c>
      <c r="N12" s="9">
        <v>0.16238900000000001</v>
      </c>
      <c r="O12" s="9">
        <v>0.21077899999999999</v>
      </c>
      <c r="P12" s="9">
        <v>0.18883</v>
      </c>
      <c r="Q12" s="9">
        <v>0.171241</v>
      </c>
      <c r="R12" s="9">
        <v>0.146702</v>
      </c>
      <c r="S12" s="9">
        <v>0.130826</v>
      </c>
      <c r="T12" s="9">
        <v>9.9000000000000005E-2</v>
      </c>
      <c r="U12" s="9">
        <v>0.10548399999999999</v>
      </c>
      <c r="V12" s="9">
        <v>0.12192</v>
      </c>
      <c r="W12" s="9">
        <v>0.18915100000000001</v>
      </c>
      <c r="X12" s="9">
        <v>0.15637899999999999</v>
      </c>
    </row>
    <row r="13" spans="1:24" x14ac:dyDescent="0.25">
      <c r="A13" t="s">
        <v>49</v>
      </c>
      <c r="B13" s="9" t="s">
        <v>35</v>
      </c>
      <c r="C13" s="9" t="s">
        <v>35</v>
      </c>
      <c r="D13" s="9" t="s">
        <v>35</v>
      </c>
      <c r="E13" s="9" t="s">
        <v>35</v>
      </c>
      <c r="F13" s="9" t="s">
        <v>35</v>
      </c>
      <c r="G13" s="9" t="s">
        <v>35</v>
      </c>
      <c r="H13" s="9" t="s">
        <v>35</v>
      </c>
      <c r="I13" s="9" t="s">
        <v>35</v>
      </c>
      <c r="J13" s="9">
        <v>2.6837E-2</v>
      </c>
      <c r="K13" s="9">
        <v>7.3743000000000003E-2</v>
      </c>
      <c r="L13" s="9">
        <v>0.107407</v>
      </c>
      <c r="M13" s="9">
        <v>0.13008800000000001</v>
      </c>
      <c r="N13" s="9">
        <v>7.7051999999999995E-2</v>
      </c>
      <c r="O13" s="9">
        <v>7.5142E-2</v>
      </c>
      <c r="P13" s="9">
        <v>9.5227999999999993E-2</v>
      </c>
      <c r="Q13" s="9">
        <v>9.2322000000000001E-2</v>
      </c>
      <c r="R13" s="9">
        <v>0.107733</v>
      </c>
      <c r="S13" s="9">
        <v>9.9193000000000003E-2</v>
      </c>
      <c r="T13" s="9">
        <v>0.10303</v>
      </c>
      <c r="U13" s="9">
        <v>0.108932</v>
      </c>
      <c r="V13" s="9">
        <v>0.13397400000000001</v>
      </c>
      <c r="W13" s="9">
        <v>0.16605200000000001</v>
      </c>
      <c r="X13" s="9">
        <v>0.111169</v>
      </c>
    </row>
    <row r="14" spans="1:24" x14ac:dyDescent="0.25">
      <c r="A14" t="s">
        <v>50</v>
      </c>
      <c r="B14" s="9" t="s">
        <v>35</v>
      </c>
      <c r="C14" s="9" t="s">
        <v>35</v>
      </c>
      <c r="D14" s="9">
        <v>1.5200000000000001E-3</v>
      </c>
      <c r="E14" s="9">
        <v>1.242E-3</v>
      </c>
      <c r="F14" s="9">
        <v>8.9733999999999994E-2</v>
      </c>
      <c r="G14" s="9">
        <v>0.104048</v>
      </c>
      <c r="H14" s="9">
        <v>0.13211100000000001</v>
      </c>
      <c r="I14" s="9">
        <v>0.15184300000000001</v>
      </c>
      <c r="J14" s="9">
        <v>0.16677700000000001</v>
      </c>
      <c r="K14" s="9">
        <v>0.17721700000000001</v>
      </c>
      <c r="L14" s="9">
        <v>0.17538000000000001</v>
      </c>
      <c r="M14" s="9">
        <v>0.26907900000000001</v>
      </c>
      <c r="N14" s="9">
        <v>0.26524300000000001</v>
      </c>
      <c r="O14" s="9">
        <v>0.35570000000000002</v>
      </c>
      <c r="P14" s="9">
        <v>0.32537700000000003</v>
      </c>
      <c r="Q14" s="9">
        <v>0.25853100000000001</v>
      </c>
      <c r="R14" s="9">
        <v>0.19920399999999999</v>
      </c>
      <c r="S14" s="9">
        <v>0.20278499999999999</v>
      </c>
      <c r="T14" s="9">
        <v>0.22831099999999999</v>
      </c>
      <c r="U14" s="9">
        <v>0.220775</v>
      </c>
      <c r="V14" s="9">
        <v>0.23952200000000001</v>
      </c>
      <c r="W14" s="9">
        <v>0.28438999999999998</v>
      </c>
      <c r="X14" s="9">
        <v>0.28784500000000002</v>
      </c>
    </row>
    <row r="15" spans="1:24" x14ac:dyDescent="0.25">
      <c r="A15" t="s">
        <v>51</v>
      </c>
      <c r="B15" s="9">
        <v>0.28519600000000001</v>
      </c>
      <c r="C15" s="9">
        <v>0.30591299999999999</v>
      </c>
      <c r="D15" s="9">
        <v>0.31450699999999998</v>
      </c>
      <c r="E15" s="9">
        <v>0.29640899999999998</v>
      </c>
      <c r="F15" s="9">
        <v>0.31165799999999999</v>
      </c>
      <c r="G15" s="9">
        <v>0.29494999999999999</v>
      </c>
      <c r="H15" s="9">
        <v>0.33070100000000002</v>
      </c>
      <c r="I15" s="9">
        <v>0.40232400000000001</v>
      </c>
      <c r="J15" s="9">
        <v>0.39462700000000001</v>
      </c>
      <c r="K15" s="9">
        <v>0.38892100000000002</v>
      </c>
      <c r="L15" s="9">
        <v>0.419599</v>
      </c>
      <c r="M15" s="9">
        <v>0.54088199999999997</v>
      </c>
      <c r="N15" s="9">
        <v>0.55153300000000005</v>
      </c>
      <c r="O15" s="9">
        <v>0.590472</v>
      </c>
      <c r="P15" s="9">
        <v>0.54468099999999997</v>
      </c>
      <c r="Q15" s="9">
        <v>0.52268599999999998</v>
      </c>
      <c r="R15" s="9">
        <v>0.51210199999999995</v>
      </c>
      <c r="S15" s="9">
        <v>0.469808</v>
      </c>
      <c r="T15" s="9">
        <v>0.46194000000000002</v>
      </c>
      <c r="U15" s="9">
        <v>0.37510500000000002</v>
      </c>
      <c r="V15" s="9">
        <v>0.31761200000000001</v>
      </c>
      <c r="W15" s="9">
        <v>0.318687</v>
      </c>
      <c r="X15" s="9">
        <v>0.29709799999999997</v>
      </c>
    </row>
    <row r="16" spans="1:24" x14ac:dyDescent="0.25">
      <c r="A16" t="s">
        <v>52</v>
      </c>
      <c r="B16" s="9">
        <v>0.150309</v>
      </c>
      <c r="C16" s="9">
        <v>0.198961</v>
      </c>
      <c r="D16" s="9">
        <v>0.110471</v>
      </c>
      <c r="E16" s="9">
        <v>0.19544700000000001</v>
      </c>
      <c r="F16" s="9">
        <v>0.154196</v>
      </c>
      <c r="G16" s="9">
        <v>0.12811</v>
      </c>
      <c r="H16" s="9">
        <v>0.15015899999999999</v>
      </c>
      <c r="I16" s="9">
        <v>0.19856599999999999</v>
      </c>
      <c r="J16" s="9">
        <v>0.167326</v>
      </c>
      <c r="K16" s="9">
        <v>0.14745900000000001</v>
      </c>
      <c r="L16" s="9">
        <v>0.28997000000000001</v>
      </c>
      <c r="M16" s="9">
        <v>0.19714999999999999</v>
      </c>
      <c r="N16" s="9">
        <v>0.18990299999999999</v>
      </c>
      <c r="O16" s="9">
        <v>0.21767300000000001</v>
      </c>
      <c r="P16" s="9">
        <v>0.15843499999999999</v>
      </c>
      <c r="Q16" s="9">
        <v>0.14804899999999999</v>
      </c>
      <c r="R16" s="9">
        <v>0.19820099999999999</v>
      </c>
      <c r="S16" s="9">
        <v>0.136987</v>
      </c>
      <c r="T16" s="9">
        <v>0.16661000000000001</v>
      </c>
      <c r="U16" s="9">
        <v>0.187219</v>
      </c>
      <c r="V16" s="9">
        <v>0.22095799999999999</v>
      </c>
      <c r="W16" s="9">
        <v>0.27468199999999998</v>
      </c>
      <c r="X16" s="9">
        <v>0.29463899999999998</v>
      </c>
    </row>
    <row r="17" spans="1:24" x14ac:dyDescent="0.25">
      <c r="A17" t="s">
        <v>53</v>
      </c>
      <c r="B17" s="9">
        <v>0.27174500000000001</v>
      </c>
      <c r="C17" s="9">
        <v>0.198961</v>
      </c>
      <c r="D17" s="9">
        <v>0.214203</v>
      </c>
      <c r="E17" s="9">
        <v>0.26640200000000003</v>
      </c>
      <c r="F17" s="9">
        <v>0.26696500000000001</v>
      </c>
      <c r="G17" s="9">
        <v>0.280972</v>
      </c>
      <c r="H17" s="9">
        <v>0.231959</v>
      </c>
      <c r="I17" s="9">
        <v>0.228355</v>
      </c>
      <c r="J17" s="9">
        <v>0.202931</v>
      </c>
      <c r="K17" s="9">
        <v>0.18748500000000001</v>
      </c>
      <c r="L17" s="9">
        <v>0.28075899999999998</v>
      </c>
      <c r="M17" s="9">
        <v>0.24823100000000001</v>
      </c>
      <c r="N17" s="9">
        <v>0.17014399999999999</v>
      </c>
      <c r="O17" s="9">
        <v>0.19040899999999999</v>
      </c>
      <c r="P17" s="9">
        <v>0.18273600000000001</v>
      </c>
      <c r="Q17" s="9">
        <v>0.196432</v>
      </c>
      <c r="R17" s="9">
        <v>0.18207899999999999</v>
      </c>
      <c r="S17" s="9">
        <v>0.173148</v>
      </c>
      <c r="T17" s="9">
        <v>0.224857</v>
      </c>
      <c r="U17" s="9">
        <v>0.19813</v>
      </c>
      <c r="V17" s="9">
        <v>0.20210800000000001</v>
      </c>
      <c r="W17" s="9">
        <v>0.20366999999999999</v>
      </c>
      <c r="X17" s="9">
        <v>0.22775500000000001</v>
      </c>
    </row>
    <row r="18" spans="1:24" x14ac:dyDescent="0.25">
      <c r="A18" t="s">
        <v>54</v>
      </c>
      <c r="B18" s="9">
        <v>2.2499999999999999E-2</v>
      </c>
      <c r="C18" s="9">
        <v>2.8663000000000001E-2</v>
      </c>
      <c r="D18" s="9">
        <v>3.6141E-2</v>
      </c>
      <c r="E18" s="9">
        <v>5.3668E-2</v>
      </c>
      <c r="F18" s="9">
        <v>7.2160000000000002E-2</v>
      </c>
      <c r="G18" s="9">
        <v>4.1614999999999999E-2</v>
      </c>
      <c r="H18" s="9">
        <v>5.5008000000000001E-2</v>
      </c>
      <c r="I18" s="9">
        <v>5.0917999999999998E-2</v>
      </c>
      <c r="J18" s="9">
        <v>6.0375999999999999E-2</v>
      </c>
      <c r="K18" s="9">
        <v>6.2030000000000002E-2</v>
      </c>
      <c r="L18" s="9">
        <v>9.5218999999999998E-2</v>
      </c>
      <c r="M18" s="9">
        <v>5.1305000000000003E-2</v>
      </c>
      <c r="N18" s="9">
        <v>7.1666999999999995E-2</v>
      </c>
      <c r="O18" s="9">
        <v>8.5835999999999996E-2</v>
      </c>
      <c r="P18" s="9">
        <v>9.7467999999999999E-2</v>
      </c>
      <c r="Q18" s="9">
        <v>0.115692</v>
      </c>
      <c r="R18" s="9">
        <v>0.118523</v>
      </c>
      <c r="S18" s="9">
        <v>0.140685</v>
      </c>
      <c r="T18" s="9">
        <v>0.13352</v>
      </c>
      <c r="U18" s="9">
        <v>0.130666</v>
      </c>
      <c r="V18" s="9">
        <v>0.138183</v>
      </c>
      <c r="W18" s="9">
        <v>0.15903400000000001</v>
      </c>
      <c r="X18" s="9">
        <v>0.14408899999999999</v>
      </c>
    </row>
    <row r="19" spans="1:24" x14ac:dyDescent="0.25">
      <c r="A19" t="s">
        <v>55</v>
      </c>
      <c r="B19" s="9">
        <v>0.36469200000000002</v>
      </c>
      <c r="C19" s="9">
        <v>0.43739400000000001</v>
      </c>
      <c r="D19" s="9">
        <v>0.54579599999999995</v>
      </c>
      <c r="E19" s="9">
        <v>0.64753799999999995</v>
      </c>
      <c r="F19" s="9">
        <v>0.65946499999999997</v>
      </c>
      <c r="G19" s="9">
        <v>0.69604600000000005</v>
      </c>
      <c r="H19" s="9">
        <v>0.773756</v>
      </c>
      <c r="I19" s="9">
        <v>0.78263099999999997</v>
      </c>
      <c r="J19" s="9">
        <v>0.856595</v>
      </c>
      <c r="K19" s="9">
        <v>0.79053799999999996</v>
      </c>
      <c r="L19" s="9">
        <v>0.793215</v>
      </c>
      <c r="M19" s="9">
        <v>0.88967300000000005</v>
      </c>
      <c r="N19" s="9">
        <v>0.92399399999999998</v>
      </c>
      <c r="O19" s="9">
        <v>0.96804500000000004</v>
      </c>
      <c r="P19" s="9">
        <v>1.0428360000000001</v>
      </c>
      <c r="Q19" s="9">
        <v>1.046551</v>
      </c>
      <c r="R19" s="9">
        <v>0.97295399999999999</v>
      </c>
      <c r="S19" s="9">
        <v>1.003798</v>
      </c>
      <c r="T19" s="9">
        <v>1.00163</v>
      </c>
      <c r="U19" s="9">
        <v>1.0643339999999999</v>
      </c>
      <c r="V19" s="9">
        <v>0.95229699999999995</v>
      </c>
      <c r="W19" s="9">
        <v>1.000769</v>
      </c>
      <c r="X19" s="9">
        <v>0.996444</v>
      </c>
    </row>
    <row r="20" spans="1:24" x14ac:dyDescent="0.25">
      <c r="A20" t="s">
        <v>56</v>
      </c>
      <c r="B20" s="9">
        <v>0.81265600000000004</v>
      </c>
      <c r="C20" s="9">
        <v>0.81361899999999998</v>
      </c>
      <c r="D20" s="9">
        <v>0.80639300000000003</v>
      </c>
      <c r="E20" s="9">
        <v>0.79963099999999998</v>
      </c>
      <c r="F20" s="9">
        <v>0.79127599999999998</v>
      </c>
      <c r="G20" s="9">
        <v>0.83673399999999998</v>
      </c>
      <c r="H20" s="9">
        <v>0.82176300000000002</v>
      </c>
      <c r="I20" s="9">
        <v>0.81053600000000003</v>
      </c>
      <c r="J20" s="9">
        <v>0.79533299999999996</v>
      </c>
      <c r="K20" s="9">
        <v>0.73348800000000003</v>
      </c>
      <c r="L20" s="9">
        <v>0.81881400000000004</v>
      </c>
      <c r="M20" s="9">
        <v>0.80636099999999999</v>
      </c>
      <c r="N20" s="9">
        <v>0.80789299999999997</v>
      </c>
      <c r="O20" s="9">
        <v>0.80468799999999996</v>
      </c>
      <c r="P20" s="9">
        <v>0.82051399999999997</v>
      </c>
      <c r="Q20" s="9">
        <v>0.81486000000000003</v>
      </c>
      <c r="R20" s="9">
        <v>0.75334800000000002</v>
      </c>
      <c r="S20" s="9">
        <v>0.70970100000000003</v>
      </c>
      <c r="T20" s="9">
        <v>0.66876500000000005</v>
      </c>
      <c r="U20" s="9">
        <v>0.63505199999999995</v>
      </c>
      <c r="V20" s="9">
        <v>0.74868000000000001</v>
      </c>
      <c r="W20" s="9">
        <v>0.64874299999999996</v>
      </c>
      <c r="X20" s="9">
        <v>0.60325099999999998</v>
      </c>
    </row>
    <row r="21" spans="1:24" x14ac:dyDescent="0.25">
      <c r="A21" t="s">
        <v>57</v>
      </c>
      <c r="B21" s="9">
        <v>0.22836300000000001</v>
      </c>
      <c r="C21" s="9">
        <v>0.20672299999999999</v>
      </c>
      <c r="D21" s="9">
        <v>0.26423799999999997</v>
      </c>
      <c r="E21" s="9">
        <v>0.26565499999999997</v>
      </c>
      <c r="F21" s="9">
        <v>0.26854</v>
      </c>
      <c r="G21" s="9">
        <v>0.25150499999999998</v>
      </c>
      <c r="H21" s="9">
        <v>0.25429200000000002</v>
      </c>
      <c r="I21" s="9">
        <v>0.222414</v>
      </c>
      <c r="J21" s="9">
        <v>0.22570799999999999</v>
      </c>
      <c r="K21" s="9">
        <v>0.234046</v>
      </c>
      <c r="L21" s="9">
        <v>0.27118599999999998</v>
      </c>
      <c r="M21" s="9">
        <v>0.26789000000000002</v>
      </c>
      <c r="N21" s="9">
        <v>0.266374</v>
      </c>
      <c r="O21" s="9">
        <v>0.30393500000000001</v>
      </c>
      <c r="P21" s="9">
        <v>0.27771699999999999</v>
      </c>
      <c r="Q21" s="9">
        <v>0.25533400000000001</v>
      </c>
      <c r="R21" s="9">
        <v>0.27612199999999998</v>
      </c>
      <c r="S21" s="9">
        <v>0.27650999999999998</v>
      </c>
      <c r="T21" s="9">
        <v>0.262484</v>
      </c>
      <c r="U21" s="9">
        <v>0.26946399999999998</v>
      </c>
      <c r="V21" s="9">
        <v>0.26514100000000002</v>
      </c>
      <c r="W21" s="9">
        <v>0.25</v>
      </c>
      <c r="X21" s="9">
        <v>0.22955400000000001</v>
      </c>
    </row>
    <row r="22" spans="1:24" x14ac:dyDescent="0.25">
      <c r="A22" t="s">
        <v>58</v>
      </c>
      <c r="B22" s="9">
        <v>0.86011700000000002</v>
      </c>
      <c r="C22" s="9">
        <v>0.83441900000000002</v>
      </c>
      <c r="D22" s="9">
        <v>0.84011400000000003</v>
      </c>
      <c r="E22" s="9">
        <v>0.88806499999999999</v>
      </c>
      <c r="F22" s="9">
        <v>0.87670000000000003</v>
      </c>
      <c r="G22" s="9">
        <v>0.76410800000000001</v>
      </c>
      <c r="H22" s="9">
        <v>0.79741600000000001</v>
      </c>
      <c r="I22" s="9">
        <v>0.88839900000000005</v>
      </c>
      <c r="J22" s="9">
        <v>0.91944899999999996</v>
      </c>
      <c r="K22" s="9">
        <v>0.87397400000000003</v>
      </c>
      <c r="L22" s="9">
        <v>0.94044899999999998</v>
      </c>
      <c r="M22" s="9">
        <v>0.88530600000000004</v>
      </c>
      <c r="N22" s="9">
        <v>0.95191300000000001</v>
      </c>
      <c r="O22" s="9">
        <v>0.88902700000000001</v>
      </c>
      <c r="P22" s="9">
        <v>1.0585370000000001</v>
      </c>
      <c r="Q22" s="9">
        <v>1.050988</v>
      </c>
      <c r="R22" s="9">
        <v>0.96382800000000002</v>
      </c>
      <c r="S22" s="9">
        <v>0.92939400000000005</v>
      </c>
      <c r="T22" s="9">
        <v>1.0747880000000001</v>
      </c>
      <c r="U22" s="9">
        <v>1.0004280000000001</v>
      </c>
      <c r="V22" s="9">
        <v>1.045736</v>
      </c>
      <c r="W22" s="9">
        <v>1.1216060000000001</v>
      </c>
      <c r="X22" s="9">
        <v>0.99226499999999995</v>
      </c>
    </row>
    <row r="23" spans="1:24" x14ac:dyDescent="0.25">
      <c r="A23" t="s">
        <v>59</v>
      </c>
      <c r="B23" s="9" t="s">
        <v>35</v>
      </c>
      <c r="C23" s="9" t="s">
        <v>35</v>
      </c>
      <c r="D23" s="9" t="s">
        <v>35</v>
      </c>
      <c r="E23" s="9">
        <v>1.1750999999999999E-2</v>
      </c>
      <c r="F23" s="9">
        <v>1.3108E-2</v>
      </c>
      <c r="G23" s="9">
        <v>1.8256999999999999E-2</v>
      </c>
      <c r="H23" s="9">
        <v>2.0468E-2</v>
      </c>
      <c r="I23" s="9" t="s">
        <v>35</v>
      </c>
      <c r="J23" s="9">
        <v>1.3146E-2</v>
      </c>
      <c r="K23" s="9">
        <v>4.8586999999999998E-2</v>
      </c>
      <c r="L23" s="9">
        <v>6.8460999999999994E-2</v>
      </c>
      <c r="M23" s="9">
        <v>8.8842000000000004E-2</v>
      </c>
      <c r="N23" s="9">
        <v>0.101428</v>
      </c>
      <c r="O23" s="9">
        <v>7.5388999999999998E-2</v>
      </c>
      <c r="P23" s="9">
        <v>8.9455999999999994E-2</v>
      </c>
      <c r="Q23" s="9">
        <v>8.3505999999999997E-2</v>
      </c>
      <c r="R23" s="9">
        <v>8.4169999999999995E-2</v>
      </c>
      <c r="S23" s="9">
        <v>8.9916999999999997E-2</v>
      </c>
      <c r="T23" s="9">
        <v>9.6102999999999994E-2</v>
      </c>
      <c r="U23" s="9">
        <v>8.5632E-2</v>
      </c>
      <c r="V23" s="9">
        <v>9.5836000000000005E-2</v>
      </c>
      <c r="W23" s="9">
        <v>0.147089</v>
      </c>
      <c r="X23" s="9">
        <v>0.13331499999999999</v>
      </c>
    </row>
    <row r="24" spans="1:24" x14ac:dyDescent="0.25">
      <c r="A24" t="s">
        <v>60</v>
      </c>
      <c r="B24" s="9">
        <v>0.24960499999999999</v>
      </c>
      <c r="C24" s="9">
        <v>0.20560800000000001</v>
      </c>
      <c r="D24" s="9">
        <v>0.24829100000000001</v>
      </c>
      <c r="E24" s="9">
        <v>0.242254</v>
      </c>
      <c r="F24" s="9">
        <v>0.25595000000000001</v>
      </c>
      <c r="G24" s="9">
        <v>0.26072499999999998</v>
      </c>
      <c r="H24" s="9">
        <v>0.250975</v>
      </c>
      <c r="I24" s="9">
        <v>0.27166000000000001</v>
      </c>
      <c r="J24" s="9">
        <v>0.219662</v>
      </c>
      <c r="K24" s="9">
        <v>0.62714499999999995</v>
      </c>
      <c r="L24" s="9">
        <v>0.211066</v>
      </c>
      <c r="M24" s="9">
        <v>0.21176900000000001</v>
      </c>
      <c r="N24" s="9">
        <v>0.21960399999999999</v>
      </c>
      <c r="O24" s="9">
        <v>0.27029599999999998</v>
      </c>
      <c r="P24" s="9">
        <v>0.234207</v>
      </c>
      <c r="Q24" s="9">
        <v>0.29369499999999998</v>
      </c>
      <c r="R24" s="9">
        <v>0.30889800000000001</v>
      </c>
      <c r="S24" s="9">
        <v>0.28052700000000003</v>
      </c>
      <c r="T24" s="9">
        <v>0.22670499999999999</v>
      </c>
      <c r="U24" s="9">
        <v>0.18951899999999999</v>
      </c>
      <c r="V24" s="9">
        <v>0.15818599999999999</v>
      </c>
      <c r="W24" s="9">
        <v>0.17129800000000001</v>
      </c>
      <c r="X24" s="9">
        <v>0.177893</v>
      </c>
    </row>
    <row r="25" spans="1:24" x14ac:dyDescent="0.25">
      <c r="A25" t="s">
        <v>61</v>
      </c>
      <c r="B25" s="9" t="s">
        <v>35</v>
      </c>
      <c r="C25" s="9" t="s">
        <v>35</v>
      </c>
      <c r="D25" s="9" t="s">
        <v>35</v>
      </c>
      <c r="E25" s="9" t="s">
        <v>35</v>
      </c>
      <c r="F25" s="9">
        <v>3.7619E-2</v>
      </c>
      <c r="G25" s="9">
        <v>3.0894000000000001E-2</v>
      </c>
      <c r="H25" s="9">
        <v>4.0807999999999997E-2</v>
      </c>
      <c r="I25" s="9">
        <v>2.4039999999999999E-2</v>
      </c>
      <c r="J25" s="9">
        <v>4.6321000000000001E-2</v>
      </c>
      <c r="K25" s="9">
        <v>7.2073999999999999E-2</v>
      </c>
      <c r="L25" s="9" t="s">
        <v>35</v>
      </c>
      <c r="M25" s="9">
        <v>0.10323300000000001</v>
      </c>
      <c r="N25" s="9">
        <v>9.3042E-2</v>
      </c>
      <c r="O25" s="9">
        <v>0.100073</v>
      </c>
      <c r="P25" s="9">
        <v>8.6527000000000007E-2</v>
      </c>
      <c r="Q25" s="9">
        <v>8.5431999999999994E-2</v>
      </c>
      <c r="R25" s="9">
        <v>9.1311000000000003E-2</v>
      </c>
      <c r="S25" s="9">
        <v>8.8607000000000005E-2</v>
      </c>
      <c r="T25" s="9">
        <v>9.3355999999999995E-2</v>
      </c>
      <c r="U25" s="9">
        <v>8.6085999999999996E-2</v>
      </c>
      <c r="V25" s="9">
        <v>0.101255</v>
      </c>
      <c r="W25" s="9">
        <v>0.121043</v>
      </c>
      <c r="X25" s="9">
        <v>0.12051000000000001</v>
      </c>
    </row>
    <row r="26" spans="1:24" x14ac:dyDescent="0.25">
      <c r="A26" t="s">
        <v>62</v>
      </c>
      <c r="B26" s="9" t="s">
        <v>35</v>
      </c>
      <c r="C26" s="9" t="s">
        <v>35</v>
      </c>
      <c r="D26" s="9" t="s">
        <v>35</v>
      </c>
      <c r="E26" s="9" t="s">
        <v>35</v>
      </c>
      <c r="F26" s="9" t="s">
        <v>35</v>
      </c>
      <c r="G26" s="9" t="s">
        <v>35</v>
      </c>
      <c r="H26" s="9" t="s">
        <v>35</v>
      </c>
      <c r="I26" s="9" t="s">
        <v>35</v>
      </c>
      <c r="J26" s="9" t="s">
        <v>35</v>
      </c>
      <c r="K26" s="9" t="s">
        <v>35</v>
      </c>
      <c r="L26" s="9">
        <v>0.106392</v>
      </c>
      <c r="M26" s="9">
        <v>0.11941400000000001</v>
      </c>
      <c r="N26" s="9">
        <v>0.120432</v>
      </c>
      <c r="O26" s="9">
        <v>0.12911400000000001</v>
      </c>
      <c r="P26" s="9">
        <v>0.14879600000000001</v>
      </c>
      <c r="Q26" s="9">
        <v>0.12679399999999999</v>
      </c>
      <c r="R26" s="9">
        <v>0.1288</v>
      </c>
      <c r="S26" s="9">
        <v>0.13018199999999999</v>
      </c>
      <c r="T26" s="9">
        <v>0.12983500000000001</v>
      </c>
      <c r="U26" s="9">
        <v>0.12453400000000001</v>
      </c>
      <c r="V26" s="9">
        <v>0.149232</v>
      </c>
      <c r="W26" s="9">
        <v>0.18706200000000001</v>
      </c>
      <c r="X26" s="9">
        <v>0.16011400000000001</v>
      </c>
    </row>
    <row r="27" spans="1:24" x14ac:dyDescent="0.25">
      <c r="A27" t="s">
        <v>63</v>
      </c>
      <c r="B27" s="9">
        <v>0.24302499999999999</v>
      </c>
      <c r="C27" s="9">
        <v>0.218164</v>
      </c>
      <c r="D27" s="9">
        <v>0.23544499999999999</v>
      </c>
      <c r="E27" s="9">
        <v>0.24357400000000001</v>
      </c>
      <c r="F27" s="9">
        <v>0.23016</v>
      </c>
      <c r="G27" s="9">
        <v>0.21642900000000001</v>
      </c>
      <c r="H27" s="9">
        <v>0.30279800000000001</v>
      </c>
      <c r="I27" s="9">
        <v>0.26271699999999998</v>
      </c>
      <c r="J27" s="9">
        <v>0.233624</v>
      </c>
      <c r="K27" s="9">
        <v>0.23933499999999999</v>
      </c>
      <c r="L27" s="9">
        <v>0.271901</v>
      </c>
      <c r="M27" s="9">
        <v>0.31510199999999999</v>
      </c>
      <c r="N27" s="9">
        <v>0.36706</v>
      </c>
      <c r="O27" s="9">
        <v>0.44663599999999998</v>
      </c>
      <c r="P27" s="9">
        <v>0.45923900000000001</v>
      </c>
      <c r="Q27" s="9">
        <v>0.42840600000000001</v>
      </c>
      <c r="R27" s="9">
        <v>0.28634799999999999</v>
      </c>
      <c r="S27" s="9">
        <v>0.15585099999999999</v>
      </c>
      <c r="T27" s="9">
        <v>0.173898</v>
      </c>
      <c r="U27" s="9">
        <v>0.134433</v>
      </c>
      <c r="V27" s="9">
        <v>0.116756</v>
      </c>
      <c r="W27" s="9">
        <v>0.347049</v>
      </c>
      <c r="X27" s="9">
        <v>0.19154099999999999</v>
      </c>
    </row>
    <row r="28" spans="1:24" x14ac:dyDescent="0.25">
      <c r="A28" t="s">
        <v>64</v>
      </c>
      <c r="B28" s="9">
        <v>0.76559600000000005</v>
      </c>
      <c r="C28" s="9">
        <v>0.83506499999999995</v>
      </c>
      <c r="D28" s="9">
        <v>0.79088899999999995</v>
      </c>
      <c r="E28" s="9">
        <v>0.71549099999999999</v>
      </c>
      <c r="F28" s="9">
        <v>0.69780399999999998</v>
      </c>
      <c r="G28" s="9">
        <v>0.80125800000000003</v>
      </c>
      <c r="H28" s="9">
        <v>0.76625399999999999</v>
      </c>
      <c r="I28" s="9">
        <v>0.83638299999999999</v>
      </c>
      <c r="J28" s="9">
        <v>0.794539</v>
      </c>
      <c r="K28" s="9">
        <v>0.77729099999999995</v>
      </c>
      <c r="L28" s="9">
        <v>0.94219799999999998</v>
      </c>
      <c r="M28" s="9">
        <v>1.024807</v>
      </c>
      <c r="N28" s="9">
        <v>0.93471800000000005</v>
      </c>
      <c r="O28" s="9">
        <v>0.97957799999999995</v>
      </c>
      <c r="P28" s="9">
        <v>1.12141</v>
      </c>
      <c r="Q28" s="9">
        <v>0.96952700000000003</v>
      </c>
      <c r="R28" s="9">
        <v>1.0188010000000001</v>
      </c>
      <c r="S28" s="9">
        <v>0.97389899999999996</v>
      </c>
      <c r="T28" s="9">
        <v>1.013779</v>
      </c>
      <c r="U28" s="9">
        <v>1.0944020000000001</v>
      </c>
      <c r="V28" s="9">
        <v>1.404549</v>
      </c>
      <c r="W28" s="9">
        <v>0.94068099999999999</v>
      </c>
      <c r="X28" s="9">
        <v>1.01</v>
      </c>
    </row>
    <row r="29" spans="1:24" x14ac:dyDescent="0.25">
      <c r="A29" t="s">
        <v>65</v>
      </c>
      <c r="B29" s="9">
        <v>0.32551000000000002</v>
      </c>
      <c r="C29" s="9">
        <v>0.31921100000000002</v>
      </c>
      <c r="D29" s="9">
        <v>0.31872699999999998</v>
      </c>
      <c r="E29" s="9">
        <v>0.30570000000000003</v>
      </c>
      <c r="F29" s="9">
        <v>0.338586</v>
      </c>
      <c r="G29" s="9">
        <v>0.32419999999999999</v>
      </c>
      <c r="H29" s="9">
        <v>0.331092</v>
      </c>
      <c r="I29" s="9">
        <v>0.31725900000000001</v>
      </c>
      <c r="J29" s="9">
        <v>0.36171900000000001</v>
      </c>
      <c r="K29" s="9">
        <v>0.38613399999999998</v>
      </c>
      <c r="L29" s="9">
        <v>0.42181600000000002</v>
      </c>
      <c r="M29" s="9">
        <v>0.37544899999999998</v>
      </c>
      <c r="N29" s="9">
        <v>0.37077399999999999</v>
      </c>
      <c r="O29" s="9">
        <v>0.42173100000000002</v>
      </c>
      <c r="P29" s="9">
        <v>0.44173000000000001</v>
      </c>
      <c r="Q29" s="9">
        <v>0.39302799999999999</v>
      </c>
      <c r="R29" s="9">
        <v>0.45843699999999998</v>
      </c>
      <c r="S29" s="9">
        <v>0.467561</v>
      </c>
      <c r="T29" s="9">
        <v>0.45857100000000001</v>
      </c>
      <c r="U29" s="9">
        <v>0.50487599999999999</v>
      </c>
      <c r="V29" s="9">
        <v>0.51432699999999998</v>
      </c>
      <c r="W29" s="9">
        <v>0.53060099999999999</v>
      </c>
      <c r="X29" s="9">
        <v>0.45661200000000002</v>
      </c>
    </row>
    <row r="30" spans="1:24" x14ac:dyDescent="0.25">
      <c r="A30" t="s">
        <v>66</v>
      </c>
      <c r="B30" s="9">
        <v>0.285885</v>
      </c>
      <c r="C30" s="9">
        <v>0.27418900000000002</v>
      </c>
      <c r="D30" s="9">
        <v>0.26248899999999997</v>
      </c>
      <c r="E30" s="9">
        <v>0.27438699999999999</v>
      </c>
      <c r="F30" s="9">
        <v>0.23616400000000001</v>
      </c>
      <c r="G30" s="9">
        <v>0.31748599999999999</v>
      </c>
      <c r="H30" s="9">
        <v>0.319019</v>
      </c>
      <c r="I30" s="9">
        <v>0.30902400000000002</v>
      </c>
      <c r="J30" s="9">
        <v>0.34227600000000002</v>
      </c>
      <c r="K30" s="9">
        <v>0.362674</v>
      </c>
      <c r="L30" s="9">
        <v>0.472694</v>
      </c>
      <c r="M30" s="9">
        <v>0.51408200000000004</v>
      </c>
      <c r="N30" s="9">
        <v>0.35530899999999999</v>
      </c>
      <c r="O30" s="9">
        <v>0.430369</v>
      </c>
      <c r="P30" s="9">
        <v>0.50754999999999995</v>
      </c>
      <c r="Q30" s="9">
        <v>0.57260200000000006</v>
      </c>
      <c r="R30" s="9">
        <v>0.56248600000000004</v>
      </c>
      <c r="S30" s="9">
        <v>0.561921</v>
      </c>
      <c r="T30" s="9">
        <v>0.70467100000000005</v>
      </c>
      <c r="U30" s="9">
        <v>0.70070100000000002</v>
      </c>
      <c r="V30" s="9">
        <v>0.704758</v>
      </c>
      <c r="W30" s="9">
        <v>0.70011400000000001</v>
      </c>
      <c r="X30" s="9">
        <v>0.69511199999999995</v>
      </c>
    </row>
    <row r="31" spans="1:24" x14ac:dyDescent="0.25">
      <c r="A31" t="s">
        <v>67</v>
      </c>
      <c r="B31" s="9">
        <v>0.101789</v>
      </c>
      <c r="C31" s="9">
        <v>0.12277299999999999</v>
      </c>
      <c r="D31" s="9">
        <v>8.5333999999999993E-2</v>
      </c>
      <c r="E31" s="9">
        <v>0.100411</v>
      </c>
      <c r="F31" s="9">
        <v>9.8345000000000002E-2</v>
      </c>
      <c r="G31" s="9">
        <v>0.10026599999999999</v>
      </c>
      <c r="H31" s="9">
        <v>0.11250599999999999</v>
      </c>
      <c r="I31" s="9">
        <v>0.12669</v>
      </c>
      <c r="J31" s="9">
        <v>0.148618</v>
      </c>
      <c r="K31" s="9">
        <v>0.16905200000000001</v>
      </c>
      <c r="L31" s="9">
        <v>0.22603300000000001</v>
      </c>
      <c r="M31" s="9">
        <v>0.17746799999999999</v>
      </c>
      <c r="N31" s="9">
        <v>0.15645300000000001</v>
      </c>
      <c r="O31" s="9">
        <v>0.18345800000000001</v>
      </c>
      <c r="P31" s="9">
        <v>0.20577599999999999</v>
      </c>
      <c r="Q31" s="9">
        <v>0.20263200000000001</v>
      </c>
      <c r="R31" s="9">
        <v>0.203574</v>
      </c>
      <c r="S31" s="9">
        <v>0.185609</v>
      </c>
      <c r="T31" s="9">
        <v>0.18173700000000001</v>
      </c>
      <c r="U31" s="9">
        <v>0.18568799999999999</v>
      </c>
      <c r="V31" s="9">
        <v>0.16752600000000001</v>
      </c>
      <c r="W31" s="9">
        <v>0.18604899999999999</v>
      </c>
      <c r="X31" s="9">
        <v>0.18188699999999999</v>
      </c>
    </row>
  </sheetData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B4299-D561-474D-96C5-96852093E718}">
  <dimension ref="A1:W89"/>
  <sheetViews>
    <sheetView showGridLines="0" zoomScale="85" zoomScaleNormal="85" workbookViewId="0">
      <selection activeCell="U37" sqref="U37"/>
    </sheetView>
  </sheetViews>
  <sheetFormatPr defaultRowHeight="13.2" x14ac:dyDescent="0.25"/>
  <cols>
    <col min="1" max="1" width="27.44140625" customWidth="1"/>
    <col min="2" max="19" width="5.109375" bestFit="1" customWidth="1"/>
  </cols>
  <sheetData>
    <row r="1" spans="1:19" x14ac:dyDescent="0.25">
      <c r="A1" s="4" t="s">
        <v>11</v>
      </c>
      <c r="B1" s="4" t="s">
        <v>17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  <c r="I1" s="4" t="s">
        <v>24</v>
      </c>
      <c r="J1" s="4" t="s">
        <v>25</v>
      </c>
      <c r="K1" s="4" t="s">
        <v>26</v>
      </c>
      <c r="L1" s="4" t="s">
        <v>27</v>
      </c>
      <c r="M1" s="4" t="s">
        <v>28</v>
      </c>
      <c r="N1" s="4" t="s">
        <v>29</v>
      </c>
      <c r="O1" s="4" t="s">
        <v>30</v>
      </c>
      <c r="P1" s="4" t="s">
        <v>31</v>
      </c>
      <c r="Q1" s="4" t="s">
        <v>32</v>
      </c>
      <c r="R1" s="4" t="s">
        <v>33</v>
      </c>
      <c r="S1" s="4" t="s">
        <v>34</v>
      </c>
    </row>
    <row r="2" spans="1:19" x14ac:dyDescent="0.25">
      <c r="A2" t="s">
        <v>64</v>
      </c>
      <c r="B2" s="1">
        <v>0.80125800000000003</v>
      </c>
      <c r="C2" s="1">
        <v>0.76625399999999999</v>
      </c>
      <c r="D2" s="1">
        <v>0.83638299999999999</v>
      </c>
      <c r="E2" s="1">
        <v>0.794539</v>
      </c>
      <c r="F2" s="1">
        <v>0.77729099999999995</v>
      </c>
      <c r="G2" s="1">
        <v>0.94219799999999998</v>
      </c>
      <c r="H2" s="1">
        <v>1.024807</v>
      </c>
      <c r="I2" s="1">
        <v>0.93471800000000005</v>
      </c>
      <c r="J2" s="1">
        <v>0.97957799999999995</v>
      </c>
      <c r="K2" s="1">
        <v>1.12141</v>
      </c>
      <c r="L2" s="1">
        <v>0.96952700000000003</v>
      </c>
      <c r="M2" s="1">
        <v>1.0188010000000001</v>
      </c>
      <c r="N2" s="1">
        <v>0.97389899999999996</v>
      </c>
      <c r="O2" s="1">
        <v>1.013779</v>
      </c>
      <c r="P2" s="1">
        <v>1.0944020000000001</v>
      </c>
      <c r="Q2" s="1">
        <v>1.404549</v>
      </c>
      <c r="R2" s="1">
        <v>0.94068099999999999</v>
      </c>
      <c r="S2" s="1">
        <v>1.01</v>
      </c>
    </row>
    <row r="3" spans="1:19" x14ac:dyDescent="0.25">
      <c r="A3" t="s">
        <v>55</v>
      </c>
      <c r="B3" s="1">
        <v>0.69604600000000005</v>
      </c>
      <c r="C3" s="1">
        <v>0.773756</v>
      </c>
      <c r="D3" s="1">
        <v>0.78263099999999997</v>
      </c>
      <c r="E3" s="1">
        <v>0.856595</v>
      </c>
      <c r="F3" s="1">
        <v>0.79053799999999996</v>
      </c>
      <c r="G3" s="1">
        <v>0.793215</v>
      </c>
      <c r="H3" s="1">
        <v>0.88967300000000005</v>
      </c>
      <c r="I3" s="1">
        <v>0.92399399999999998</v>
      </c>
      <c r="J3" s="1">
        <v>0.96804500000000004</v>
      </c>
      <c r="K3" s="1">
        <v>1.0428360000000001</v>
      </c>
      <c r="L3" s="1">
        <v>1.046551</v>
      </c>
      <c r="M3" s="1">
        <v>0.97295399999999999</v>
      </c>
      <c r="N3" s="1">
        <v>1.003798</v>
      </c>
      <c r="O3" s="1">
        <v>1.00163</v>
      </c>
      <c r="P3" s="1">
        <v>1.0643339999999999</v>
      </c>
      <c r="Q3" s="1">
        <v>0.95229699999999995</v>
      </c>
      <c r="R3" s="1">
        <v>1.000769</v>
      </c>
      <c r="S3" s="1">
        <v>0.996444</v>
      </c>
    </row>
    <row r="4" spans="1:19" x14ac:dyDescent="0.25">
      <c r="A4" t="s">
        <v>58</v>
      </c>
      <c r="B4" s="1">
        <v>0.76410800000000001</v>
      </c>
      <c r="C4" s="1">
        <v>0.79741600000000001</v>
      </c>
      <c r="D4" s="1">
        <v>0.88839900000000005</v>
      </c>
      <c r="E4" s="1">
        <v>0.91944899999999996</v>
      </c>
      <c r="F4" s="1">
        <v>0.87397400000000003</v>
      </c>
      <c r="G4" s="1">
        <v>0.94044899999999998</v>
      </c>
      <c r="H4" s="1">
        <v>0.88530600000000004</v>
      </c>
      <c r="I4" s="1">
        <v>0.95191300000000001</v>
      </c>
      <c r="J4" s="1">
        <v>0.88902700000000001</v>
      </c>
      <c r="K4" s="1">
        <v>1.0585370000000001</v>
      </c>
      <c r="L4" s="1">
        <v>1.050988</v>
      </c>
      <c r="M4" s="1">
        <v>0.96382800000000002</v>
      </c>
      <c r="N4" s="1">
        <v>0.92939400000000005</v>
      </c>
      <c r="O4" s="1">
        <v>1.0747880000000001</v>
      </c>
      <c r="P4" s="1">
        <v>1.0004280000000001</v>
      </c>
      <c r="Q4" s="1">
        <v>1.045736</v>
      </c>
      <c r="R4" s="1">
        <v>1.1216060000000001</v>
      </c>
      <c r="S4" s="1">
        <v>0.99226499999999995</v>
      </c>
    </row>
    <row r="5" spans="1:19" x14ac:dyDescent="0.25">
      <c r="A5" t="s">
        <v>44</v>
      </c>
      <c r="B5" s="1">
        <v>1.0608219999999999</v>
      </c>
      <c r="C5" s="1">
        <v>1.0301439999999999</v>
      </c>
      <c r="D5" s="1">
        <v>0.96413499999999996</v>
      </c>
      <c r="E5" s="1">
        <v>0.83796499999999996</v>
      </c>
      <c r="F5" s="1">
        <v>0.84713099999999997</v>
      </c>
      <c r="G5" s="1">
        <v>0.81166700000000003</v>
      </c>
      <c r="H5" s="1">
        <v>0.79819300000000004</v>
      </c>
      <c r="I5" s="1">
        <v>0.80758399999999997</v>
      </c>
      <c r="J5" s="1">
        <v>0.81736799999999998</v>
      </c>
      <c r="K5" s="1">
        <v>0.88039299999999998</v>
      </c>
      <c r="L5" s="1">
        <v>0.909219</v>
      </c>
      <c r="M5" s="1">
        <v>0.85211800000000004</v>
      </c>
      <c r="N5" s="1">
        <v>0.82999699999999998</v>
      </c>
      <c r="O5" s="1">
        <v>0.85183500000000001</v>
      </c>
      <c r="P5" s="1">
        <v>0.85600600000000004</v>
      </c>
      <c r="Q5" s="1">
        <v>0.84736900000000004</v>
      </c>
      <c r="R5" s="1">
        <v>0.75202899999999995</v>
      </c>
      <c r="S5" s="1">
        <v>0.723387</v>
      </c>
    </row>
    <row r="6" spans="1:19" x14ac:dyDescent="0.25">
      <c r="A6" t="s">
        <v>66</v>
      </c>
      <c r="B6" s="1">
        <v>0.31748599999999999</v>
      </c>
      <c r="C6" s="1">
        <v>0.319019</v>
      </c>
      <c r="D6" s="1">
        <v>0.30902400000000002</v>
      </c>
      <c r="E6" s="1">
        <v>0.34227600000000002</v>
      </c>
      <c r="F6" s="1">
        <v>0.362674</v>
      </c>
      <c r="G6" s="1">
        <v>0.472694</v>
      </c>
      <c r="H6" s="1">
        <v>0.51408200000000004</v>
      </c>
      <c r="I6" s="1">
        <v>0.35530899999999999</v>
      </c>
      <c r="J6" s="1">
        <v>0.430369</v>
      </c>
      <c r="K6" s="1">
        <v>0.50754999999999995</v>
      </c>
      <c r="L6" s="1">
        <v>0.57260200000000006</v>
      </c>
      <c r="M6" s="1">
        <v>0.56248600000000004</v>
      </c>
      <c r="N6" s="1">
        <v>0.561921</v>
      </c>
      <c r="O6" s="1">
        <v>0.70467100000000005</v>
      </c>
      <c r="P6" s="1">
        <v>0.70070100000000002</v>
      </c>
      <c r="Q6" s="1">
        <v>0.704758</v>
      </c>
      <c r="R6" s="1">
        <v>0.70011400000000001</v>
      </c>
      <c r="S6" s="1">
        <v>0.69511199999999995</v>
      </c>
    </row>
    <row r="7" spans="1:19" x14ac:dyDescent="0.25">
      <c r="A7" t="s">
        <v>47</v>
      </c>
      <c r="B7" s="1">
        <v>0.27008700000000002</v>
      </c>
      <c r="C7" s="1">
        <v>0.271007</v>
      </c>
      <c r="D7" s="1">
        <v>0.26790900000000001</v>
      </c>
      <c r="E7" s="1">
        <v>0.28401700000000002</v>
      </c>
      <c r="F7" s="1">
        <v>0.276065</v>
      </c>
      <c r="G7" s="1">
        <v>0.36035099999999998</v>
      </c>
      <c r="H7" s="1">
        <v>0.35603899999999999</v>
      </c>
      <c r="I7" s="1">
        <v>0.36685400000000001</v>
      </c>
      <c r="J7" s="1">
        <v>0.382826</v>
      </c>
      <c r="K7" s="1">
        <v>0.35491899999999998</v>
      </c>
      <c r="L7" s="1">
        <v>0.38670100000000002</v>
      </c>
      <c r="M7" s="1">
        <v>0.386793</v>
      </c>
      <c r="N7" s="1">
        <v>0.37175999999999998</v>
      </c>
      <c r="O7" s="1">
        <v>0.38086599999999998</v>
      </c>
      <c r="P7" s="1">
        <v>0.41873500000000002</v>
      </c>
      <c r="Q7" s="1">
        <v>0.52317599999999997</v>
      </c>
      <c r="R7" s="1">
        <v>0.69929699999999995</v>
      </c>
      <c r="S7" s="1">
        <v>0.65879399999999999</v>
      </c>
    </row>
    <row r="8" spans="1:19" x14ac:dyDescent="0.25">
      <c r="A8" t="s">
        <v>56</v>
      </c>
      <c r="B8" s="1">
        <v>0.83673399999999998</v>
      </c>
      <c r="C8" s="1">
        <v>0.82176300000000002</v>
      </c>
      <c r="D8" s="1">
        <v>0.81053600000000003</v>
      </c>
      <c r="E8" s="1">
        <v>0.79533299999999996</v>
      </c>
      <c r="F8" s="1">
        <v>0.73348800000000003</v>
      </c>
      <c r="G8" s="1">
        <v>0.81881400000000004</v>
      </c>
      <c r="H8" s="1">
        <v>0.80636099999999999</v>
      </c>
      <c r="I8" s="1">
        <v>0.80789299999999997</v>
      </c>
      <c r="J8" s="1">
        <v>0.80468799999999996</v>
      </c>
      <c r="K8" s="1">
        <v>0.82051399999999997</v>
      </c>
      <c r="L8" s="1">
        <v>0.81486000000000003</v>
      </c>
      <c r="M8" s="1">
        <v>0.75334800000000002</v>
      </c>
      <c r="N8" s="1">
        <v>0.70970100000000003</v>
      </c>
      <c r="O8" s="1">
        <v>0.66876500000000005</v>
      </c>
      <c r="P8" s="1">
        <v>0.63505199999999995</v>
      </c>
      <c r="Q8" s="1">
        <v>0.74868000000000001</v>
      </c>
      <c r="R8" s="1">
        <v>0.64874299999999996</v>
      </c>
      <c r="S8" s="1">
        <v>0.60325099999999998</v>
      </c>
    </row>
    <row r="9" spans="1:19" x14ac:dyDescent="0.25">
      <c r="A9" t="s">
        <v>65</v>
      </c>
      <c r="B9" s="1">
        <v>0.32419999999999999</v>
      </c>
      <c r="C9" s="1">
        <v>0.331092</v>
      </c>
      <c r="D9" s="1">
        <v>0.31725900000000001</v>
      </c>
      <c r="E9" s="1">
        <v>0.36171900000000001</v>
      </c>
      <c r="F9" s="1">
        <v>0.38613399999999998</v>
      </c>
      <c r="G9" s="1">
        <v>0.42181600000000002</v>
      </c>
      <c r="H9" s="1">
        <v>0.37544899999999998</v>
      </c>
      <c r="I9" s="1">
        <v>0.37077399999999999</v>
      </c>
      <c r="J9" s="1">
        <v>0.42173100000000002</v>
      </c>
      <c r="K9" s="1">
        <v>0.44173000000000001</v>
      </c>
      <c r="L9" s="1">
        <v>0.39302799999999999</v>
      </c>
      <c r="M9" s="1">
        <v>0.45843699999999998</v>
      </c>
      <c r="N9" s="1">
        <v>0.467561</v>
      </c>
      <c r="O9" s="1">
        <v>0.45857100000000001</v>
      </c>
      <c r="P9" s="1">
        <v>0.50487599999999999</v>
      </c>
      <c r="Q9" s="1">
        <v>0.51432699999999998</v>
      </c>
      <c r="R9" s="1">
        <v>0.53060099999999999</v>
      </c>
      <c r="S9" s="1">
        <v>0.45661200000000002</v>
      </c>
    </row>
    <row r="10" spans="1:19" x14ac:dyDescent="0.25">
      <c r="A10" t="s">
        <v>41</v>
      </c>
      <c r="B10" s="1">
        <v>0.35774</v>
      </c>
      <c r="C10" s="1">
        <v>0.36833100000000002</v>
      </c>
      <c r="D10" s="1">
        <v>0.43246099999999998</v>
      </c>
      <c r="E10" s="1">
        <v>0.60176200000000002</v>
      </c>
      <c r="F10" s="1">
        <v>0.40965299999999999</v>
      </c>
      <c r="G10" s="1">
        <v>0.52570899999999998</v>
      </c>
      <c r="H10" s="1">
        <v>0.49926399999999999</v>
      </c>
      <c r="I10" s="1">
        <v>0.42610700000000001</v>
      </c>
      <c r="J10" s="1">
        <v>0.478601</v>
      </c>
      <c r="K10" s="1">
        <v>0.54998000000000002</v>
      </c>
      <c r="L10" s="1">
        <v>0.63971100000000003</v>
      </c>
      <c r="M10" s="1">
        <v>0.53629199999999999</v>
      </c>
      <c r="N10" s="1">
        <v>0.47459899999999999</v>
      </c>
      <c r="O10" s="1">
        <v>0.45299</v>
      </c>
      <c r="P10" s="1">
        <v>0.46302300000000002</v>
      </c>
      <c r="Q10" s="1">
        <v>0.41607699999999997</v>
      </c>
      <c r="R10" s="1">
        <v>0.49858799999999998</v>
      </c>
      <c r="S10" s="1">
        <v>0.45383499999999999</v>
      </c>
    </row>
    <row r="11" spans="1:19" x14ac:dyDescent="0.25">
      <c r="A11" t="s">
        <v>46</v>
      </c>
      <c r="B11" s="1">
        <v>0.30482799999999999</v>
      </c>
      <c r="C11" s="1">
        <v>0.30942500000000001</v>
      </c>
      <c r="D11" s="1">
        <v>0.37489699999999998</v>
      </c>
      <c r="E11" s="1">
        <v>0.40314800000000001</v>
      </c>
      <c r="F11" s="1">
        <v>0.411528</v>
      </c>
      <c r="G11" s="1">
        <v>0.47359000000000001</v>
      </c>
      <c r="H11" s="1">
        <v>0.46768700000000002</v>
      </c>
      <c r="I11" s="1">
        <v>0.37957800000000003</v>
      </c>
      <c r="J11" s="1">
        <v>0.38522699999999999</v>
      </c>
      <c r="K11" s="1">
        <v>0.47060099999999999</v>
      </c>
      <c r="L11" s="1">
        <v>0.49544899999999997</v>
      </c>
      <c r="M11" s="1">
        <v>0.45951999999999998</v>
      </c>
      <c r="N11" s="1">
        <v>0.45268900000000001</v>
      </c>
      <c r="O11" s="1">
        <v>0.40584500000000001</v>
      </c>
      <c r="P11" s="1">
        <v>0.36811300000000002</v>
      </c>
      <c r="Q11" s="1">
        <v>0.36765100000000001</v>
      </c>
      <c r="R11" s="1">
        <v>0.38425999999999999</v>
      </c>
      <c r="S11" s="1">
        <v>0.43374099999999999</v>
      </c>
    </row>
    <row r="12" spans="1:19" x14ac:dyDescent="0.25">
      <c r="A12" t="s">
        <v>45</v>
      </c>
      <c r="B12" s="1">
        <v>0.31082799999999999</v>
      </c>
      <c r="C12" s="1">
        <v>0.32361600000000001</v>
      </c>
      <c r="D12" s="1">
        <v>0.35188000000000003</v>
      </c>
      <c r="E12" s="1">
        <v>0.34817900000000002</v>
      </c>
      <c r="F12" s="1">
        <v>0.366782</v>
      </c>
      <c r="G12" s="1">
        <v>0.46121400000000001</v>
      </c>
      <c r="H12" s="1">
        <v>0.395866</v>
      </c>
      <c r="I12" s="1">
        <v>0.39406999999999998</v>
      </c>
      <c r="J12" s="1">
        <v>0.438498</v>
      </c>
      <c r="K12" s="1">
        <v>0.54227400000000003</v>
      </c>
      <c r="L12" s="1">
        <v>0.550423</v>
      </c>
      <c r="M12" s="1">
        <v>0.53112400000000004</v>
      </c>
      <c r="N12" s="1">
        <v>0.53391500000000003</v>
      </c>
      <c r="O12" s="1">
        <v>0.53534199999999998</v>
      </c>
      <c r="P12" s="1">
        <v>0.59406700000000001</v>
      </c>
      <c r="Q12" s="1">
        <v>0.55049300000000001</v>
      </c>
      <c r="R12" s="1">
        <v>0.43995899999999999</v>
      </c>
      <c r="S12" s="1">
        <v>0.41</v>
      </c>
    </row>
    <row r="13" spans="1:19" x14ac:dyDescent="0.25">
      <c r="A13" t="s">
        <v>40</v>
      </c>
      <c r="B13" s="1">
        <v>0.23443600000000001</v>
      </c>
      <c r="C13" s="1">
        <v>0.341561</v>
      </c>
      <c r="D13" s="1">
        <v>0.25512400000000002</v>
      </c>
      <c r="E13" s="1">
        <v>0.20161299999999999</v>
      </c>
      <c r="F13" s="1">
        <v>0.232908</v>
      </c>
      <c r="G13" s="1">
        <v>0.52178100000000005</v>
      </c>
      <c r="H13" s="1">
        <v>0.468866</v>
      </c>
      <c r="I13" s="1">
        <v>0.49805899999999997</v>
      </c>
      <c r="J13" s="1">
        <v>0.42827500000000002</v>
      </c>
      <c r="K13" s="1">
        <v>0.302039</v>
      </c>
      <c r="L13" s="1">
        <v>0.32242199999999999</v>
      </c>
      <c r="M13" s="1">
        <v>0.267127</v>
      </c>
      <c r="N13" s="1">
        <v>0.28021600000000002</v>
      </c>
      <c r="O13" s="1">
        <v>0.27352100000000001</v>
      </c>
      <c r="P13" s="1">
        <v>0.28436899999999998</v>
      </c>
      <c r="Q13" s="1">
        <v>0.35374899999999998</v>
      </c>
      <c r="R13" s="1">
        <v>0.423711</v>
      </c>
      <c r="S13" s="1">
        <v>0.30244300000000002</v>
      </c>
    </row>
    <row r="14" spans="1:19" x14ac:dyDescent="0.25">
      <c r="A14" t="s">
        <v>51</v>
      </c>
      <c r="B14" s="1">
        <v>0.29494999999999999</v>
      </c>
      <c r="C14" s="1">
        <v>0.33070100000000002</v>
      </c>
      <c r="D14" s="1">
        <v>0.40232400000000001</v>
      </c>
      <c r="E14" s="1">
        <v>0.39462700000000001</v>
      </c>
      <c r="F14" s="1">
        <v>0.38892100000000002</v>
      </c>
      <c r="G14" s="1">
        <v>0.419599</v>
      </c>
      <c r="H14" s="1">
        <v>0.54088199999999997</v>
      </c>
      <c r="I14" s="1">
        <v>0.55153300000000005</v>
      </c>
      <c r="J14" s="1">
        <v>0.590472</v>
      </c>
      <c r="K14" s="1">
        <v>0.54468099999999997</v>
      </c>
      <c r="L14" s="1">
        <v>0.52268599999999998</v>
      </c>
      <c r="M14" s="1">
        <v>0.51210199999999995</v>
      </c>
      <c r="N14" s="1">
        <v>0.469808</v>
      </c>
      <c r="O14" s="1">
        <v>0.46194000000000002</v>
      </c>
      <c r="P14" s="1">
        <v>0.37510500000000002</v>
      </c>
      <c r="Q14" s="1">
        <v>0.31761200000000001</v>
      </c>
      <c r="R14" s="1">
        <v>0.318687</v>
      </c>
      <c r="S14" s="1">
        <v>0.29709799999999997</v>
      </c>
    </row>
    <row r="15" spans="1:19" x14ac:dyDescent="0.25">
      <c r="A15" t="s">
        <v>52</v>
      </c>
      <c r="B15" s="1">
        <v>0.12811</v>
      </c>
      <c r="C15" s="1">
        <v>0.15015899999999999</v>
      </c>
      <c r="D15" s="1">
        <v>0.19856599999999999</v>
      </c>
      <c r="E15" s="1">
        <v>0.167326</v>
      </c>
      <c r="F15" s="1">
        <v>0.14745900000000001</v>
      </c>
      <c r="G15" s="1">
        <v>0.28997000000000001</v>
      </c>
      <c r="H15" s="1">
        <v>0.19714999999999999</v>
      </c>
      <c r="I15" s="1">
        <v>0.18990299999999999</v>
      </c>
      <c r="J15" s="1">
        <v>0.21767300000000001</v>
      </c>
      <c r="K15" s="1">
        <v>0.15843499999999999</v>
      </c>
      <c r="L15" s="1">
        <v>0.14804899999999999</v>
      </c>
      <c r="M15" s="1">
        <v>0.19820099999999999</v>
      </c>
      <c r="N15" s="1">
        <v>0.136987</v>
      </c>
      <c r="O15" s="1">
        <v>0.16661000000000001</v>
      </c>
      <c r="P15" s="1">
        <v>0.187219</v>
      </c>
      <c r="Q15" s="1">
        <v>0.22095799999999999</v>
      </c>
      <c r="R15" s="1">
        <v>0.27468199999999998</v>
      </c>
      <c r="S15" s="1">
        <v>0.29463899999999998</v>
      </c>
    </row>
    <row r="16" spans="1:19" x14ac:dyDescent="0.25">
      <c r="A16" t="s">
        <v>50</v>
      </c>
      <c r="B16" s="1">
        <v>0.104048</v>
      </c>
      <c r="C16" s="1">
        <v>0.13211100000000001</v>
      </c>
      <c r="D16" s="1">
        <v>0.15184300000000001</v>
      </c>
      <c r="E16" s="1">
        <v>0.16677700000000001</v>
      </c>
      <c r="F16" s="1">
        <v>0.17721700000000001</v>
      </c>
      <c r="G16" s="1">
        <v>0.17538000000000001</v>
      </c>
      <c r="H16" s="1">
        <v>0.26907900000000001</v>
      </c>
      <c r="I16" s="1">
        <v>0.26524300000000001</v>
      </c>
      <c r="J16" s="1">
        <v>0.35570000000000002</v>
      </c>
      <c r="K16" s="1">
        <v>0.32537700000000003</v>
      </c>
      <c r="L16" s="1">
        <v>0.25853100000000001</v>
      </c>
      <c r="M16" s="1">
        <v>0.19920399999999999</v>
      </c>
      <c r="N16" s="1">
        <v>0.20278499999999999</v>
      </c>
      <c r="O16" s="1">
        <v>0.22831099999999999</v>
      </c>
      <c r="P16" s="1">
        <v>0.220775</v>
      </c>
      <c r="Q16" s="1">
        <v>0.23952200000000001</v>
      </c>
      <c r="R16" s="1">
        <v>0.28438999999999998</v>
      </c>
      <c r="S16" s="1">
        <v>0.28784500000000002</v>
      </c>
    </row>
    <row r="17" spans="1:23" x14ac:dyDescent="0.25">
      <c r="A17" t="s">
        <v>42</v>
      </c>
      <c r="B17" s="1">
        <v>0.25473000000000001</v>
      </c>
      <c r="C17" s="1">
        <v>0.21728700000000001</v>
      </c>
      <c r="D17" s="1">
        <v>0.279057</v>
      </c>
      <c r="E17" s="1">
        <v>0.23789099999999999</v>
      </c>
      <c r="F17" s="1">
        <v>0.26780399999999999</v>
      </c>
      <c r="G17" s="1">
        <v>0.33746100000000001</v>
      </c>
      <c r="H17" s="1">
        <v>0.29375800000000002</v>
      </c>
      <c r="I17" s="1">
        <v>0.28939399999999998</v>
      </c>
      <c r="J17" s="1">
        <v>0.32541100000000001</v>
      </c>
      <c r="K17" s="1">
        <v>0.30309700000000001</v>
      </c>
      <c r="L17" s="1">
        <v>0.336482</v>
      </c>
      <c r="M17" s="1">
        <v>0.319693</v>
      </c>
      <c r="N17" s="1">
        <v>0.31587100000000001</v>
      </c>
      <c r="O17" s="1">
        <v>0.274978</v>
      </c>
      <c r="P17" s="1">
        <v>0.24099100000000001</v>
      </c>
      <c r="Q17" s="1">
        <v>0.27958100000000002</v>
      </c>
      <c r="R17" s="1">
        <v>0.26055400000000001</v>
      </c>
      <c r="S17" s="1">
        <v>0.263262</v>
      </c>
    </row>
    <row r="18" spans="1:23" x14ac:dyDescent="0.25">
      <c r="A18" s="2" t="s">
        <v>57</v>
      </c>
      <c r="B18" s="3">
        <v>0.25150499999999998</v>
      </c>
      <c r="C18" s="3">
        <v>0.25429200000000002</v>
      </c>
      <c r="D18" s="3">
        <v>0.222414</v>
      </c>
      <c r="E18" s="3">
        <v>0.22570799999999999</v>
      </c>
      <c r="F18" s="3">
        <v>0.234046</v>
      </c>
      <c r="G18" s="3">
        <v>0.27118599999999998</v>
      </c>
      <c r="H18" s="3">
        <v>0.26789000000000002</v>
      </c>
      <c r="I18" s="3">
        <v>0.266374</v>
      </c>
      <c r="J18" s="3">
        <v>0.30393500000000001</v>
      </c>
      <c r="K18" s="3">
        <v>0.27771699999999999</v>
      </c>
      <c r="L18" s="3">
        <v>0.25533400000000001</v>
      </c>
      <c r="M18" s="3">
        <v>0.27612199999999998</v>
      </c>
      <c r="N18" s="3">
        <v>0.27650999999999998</v>
      </c>
      <c r="O18" s="3">
        <v>0.262484</v>
      </c>
      <c r="P18" s="3">
        <v>0.26946399999999998</v>
      </c>
      <c r="Q18" s="3">
        <v>0.26514100000000002</v>
      </c>
      <c r="R18" s="3">
        <v>0.25</v>
      </c>
      <c r="S18" s="3">
        <v>0.22955400000000001</v>
      </c>
    </row>
    <row r="19" spans="1:23" x14ac:dyDescent="0.25">
      <c r="A19" t="s">
        <v>53</v>
      </c>
      <c r="B19" s="1">
        <v>0.280972</v>
      </c>
      <c r="C19" s="1">
        <v>0.231959</v>
      </c>
      <c r="D19" s="1">
        <v>0.228355</v>
      </c>
      <c r="E19" s="1">
        <v>0.202931</v>
      </c>
      <c r="F19" s="1">
        <v>0.18748500000000001</v>
      </c>
      <c r="G19" s="1">
        <v>0.28075899999999998</v>
      </c>
      <c r="H19" s="1">
        <v>0.24823100000000001</v>
      </c>
      <c r="I19" s="1">
        <v>0.17014399999999999</v>
      </c>
      <c r="J19" s="1">
        <v>0.19040899999999999</v>
      </c>
      <c r="K19" s="1">
        <v>0.18273600000000001</v>
      </c>
      <c r="L19" s="1">
        <v>0.196432</v>
      </c>
      <c r="M19" s="1">
        <v>0.18207899999999999</v>
      </c>
      <c r="N19" s="1">
        <v>0.173148</v>
      </c>
      <c r="O19" s="1">
        <v>0.224857</v>
      </c>
      <c r="P19" s="1">
        <v>0.19813</v>
      </c>
      <c r="Q19" s="1">
        <v>0.20210800000000001</v>
      </c>
      <c r="R19" s="1">
        <v>0.20366999999999999</v>
      </c>
      <c r="S19" s="1">
        <v>0.22775500000000001</v>
      </c>
    </row>
    <row r="20" spans="1:23" x14ac:dyDescent="0.25">
      <c r="A20" t="s">
        <v>39</v>
      </c>
      <c r="B20" s="1">
        <v>0.26664399999999999</v>
      </c>
      <c r="C20" s="1">
        <v>0.25189699999999998</v>
      </c>
      <c r="D20" s="1">
        <v>0.255604</v>
      </c>
      <c r="E20" s="1">
        <v>0.2472</v>
      </c>
      <c r="F20" s="1">
        <v>0.245141</v>
      </c>
      <c r="G20" s="1">
        <v>0.24757399999999999</v>
      </c>
      <c r="H20" s="1">
        <v>0.29507499999999998</v>
      </c>
      <c r="I20" s="1">
        <v>0.32259199999999999</v>
      </c>
      <c r="J20" s="1">
        <v>0.31600800000000001</v>
      </c>
      <c r="K20" s="1">
        <v>0.29362300000000002</v>
      </c>
      <c r="L20" s="1">
        <v>0.32272699999999999</v>
      </c>
      <c r="M20" s="1">
        <v>0.34356599999999998</v>
      </c>
      <c r="N20" s="1">
        <v>0.36092999999999997</v>
      </c>
      <c r="O20" s="1">
        <v>0.33089800000000003</v>
      </c>
      <c r="P20" s="1">
        <v>0.31431100000000001</v>
      </c>
      <c r="Q20" s="1">
        <v>0.29111199999999998</v>
      </c>
      <c r="R20" s="1">
        <v>0.26582699999999998</v>
      </c>
      <c r="S20" s="1">
        <v>0.22597400000000001</v>
      </c>
    </row>
    <row r="21" spans="1:23" x14ac:dyDescent="0.25">
      <c r="A21" t="s">
        <v>63</v>
      </c>
      <c r="B21" s="1">
        <v>0.21642900000000001</v>
      </c>
      <c r="C21" s="1">
        <v>0.30279800000000001</v>
      </c>
      <c r="D21" s="1">
        <v>0.26271699999999998</v>
      </c>
      <c r="E21" s="1">
        <v>0.233624</v>
      </c>
      <c r="F21" s="1">
        <v>0.23933499999999999</v>
      </c>
      <c r="G21" s="1">
        <v>0.271901</v>
      </c>
      <c r="H21" s="1">
        <v>0.31510199999999999</v>
      </c>
      <c r="I21" s="1">
        <v>0.36706</v>
      </c>
      <c r="J21" s="1">
        <v>0.44663599999999998</v>
      </c>
      <c r="K21" s="1">
        <v>0.45923900000000001</v>
      </c>
      <c r="L21" s="1">
        <v>0.42840600000000001</v>
      </c>
      <c r="M21" s="1">
        <v>0.28634799999999999</v>
      </c>
      <c r="N21" s="1">
        <v>0.15585099999999999</v>
      </c>
      <c r="O21" s="1">
        <v>0.173898</v>
      </c>
      <c r="P21" s="1">
        <v>0.134433</v>
      </c>
      <c r="Q21" s="1">
        <v>0.116756</v>
      </c>
      <c r="R21" s="1">
        <v>0.347049</v>
      </c>
      <c r="S21" s="1">
        <v>0.19154099999999999</v>
      </c>
    </row>
    <row r="22" spans="1:23" x14ac:dyDescent="0.25">
      <c r="A22" t="s">
        <v>67</v>
      </c>
      <c r="B22" s="1">
        <v>0.10026599999999999</v>
      </c>
      <c r="C22" s="1">
        <v>0.11250599999999999</v>
      </c>
      <c r="D22" s="1">
        <v>0.12669</v>
      </c>
      <c r="E22" s="1">
        <v>0.148618</v>
      </c>
      <c r="F22" s="1">
        <v>0.16905200000000001</v>
      </c>
      <c r="G22" s="1">
        <v>0.22603300000000001</v>
      </c>
      <c r="H22" s="1">
        <v>0.17746799999999999</v>
      </c>
      <c r="I22" s="1">
        <v>0.15645300000000001</v>
      </c>
      <c r="J22" s="1">
        <v>0.18345800000000001</v>
      </c>
      <c r="K22" s="1">
        <v>0.20577599999999999</v>
      </c>
      <c r="L22" s="1">
        <v>0.20263200000000001</v>
      </c>
      <c r="M22" s="1">
        <v>0.203574</v>
      </c>
      <c r="N22" s="1">
        <v>0.185609</v>
      </c>
      <c r="O22" s="1">
        <v>0.18173700000000001</v>
      </c>
      <c r="P22" s="1">
        <v>0.18568799999999999</v>
      </c>
      <c r="Q22" s="1">
        <v>0.16752600000000001</v>
      </c>
      <c r="R22" s="1">
        <v>0.18604899999999999</v>
      </c>
      <c r="S22" s="1">
        <v>0.18188699999999999</v>
      </c>
    </row>
    <row r="23" spans="1:23" x14ac:dyDescent="0.25">
      <c r="A23" t="s">
        <v>60</v>
      </c>
      <c r="B23" s="1">
        <v>0.26072499999999998</v>
      </c>
      <c r="C23" s="1">
        <v>0.250975</v>
      </c>
      <c r="D23" s="1">
        <v>0.27166000000000001</v>
      </c>
      <c r="E23" s="1">
        <v>0.219662</v>
      </c>
      <c r="F23" s="1">
        <v>0.62714499999999995</v>
      </c>
      <c r="G23" s="1">
        <v>0.211066</v>
      </c>
      <c r="H23" s="1">
        <v>0.21176900000000001</v>
      </c>
      <c r="I23" s="1">
        <v>0.21960399999999999</v>
      </c>
      <c r="J23" s="1">
        <v>0.27029599999999998</v>
      </c>
      <c r="K23" s="1">
        <v>0.234207</v>
      </c>
      <c r="L23" s="1">
        <v>0.29369499999999998</v>
      </c>
      <c r="M23" s="1">
        <v>0.30889800000000001</v>
      </c>
      <c r="N23" s="1">
        <v>0.28052700000000003</v>
      </c>
      <c r="O23" s="1">
        <v>0.22670499999999999</v>
      </c>
      <c r="P23" s="1">
        <v>0.18951899999999999</v>
      </c>
      <c r="Q23" s="1">
        <v>0.15818599999999999</v>
      </c>
      <c r="R23" s="1">
        <v>0.17129800000000001</v>
      </c>
      <c r="S23" s="1">
        <v>0.177893</v>
      </c>
    </row>
    <row r="24" spans="1:23" x14ac:dyDescent="0.25">
      <c r="A24" t="s">
        <v>62</v>
      </c>
      <c r="B24" s="1" t="s">
        <v>35</v>
      </c>
      <c r="C24" s="1" t="s">
        <v>35</v>
      </c>
      <c r="D24" s="1" t="s">
        <v>35</v>
      </c>
      <c r="E24" s="1" t="s">
        <v>35</v>
      </c>
      <c r="F24" s="1" t="s">
        <v>35</v>
      </c>
      <c r="G24" s="1">
        <v>0.106392</v>
      </c>
      <c r="H24" s="1">
        <v>0.11941400000000001</v>
      </c>
      <c r="I24" s="1">
        <v>0.120432</v>
      </c>
      <c r="J24" s="1">
        <v>0.12911400000000001</v>
      </c>
      <c r="K24" s="1">
        <v>0.14879600000000001</v>
      </c>
      <c r="L24" s="1">
        <v>0.12679399999999999</v>
      </c>
      <c r="M24" s="1">
        <v>0.1288</v>
      </c>
      <c r="N24" s="1">
        <v>0.13018199999999999</v>
      </c>
      <c r="O24" s="1">
        <v>0.12983500000000001</v>
      </c>
      <c r="P24" s="1">
        <v>0.12453400000000001</v>
      </c>
      <c r="Q24" s="1">
        <v>0.149232</v>
      </c>
      <c r="R24" s="1">
        <v>0.18706200000000001</v>
      </c>
      <c r="S24" s="1">
        <v>0.16011400000000001</v>
      </c>
    </row>
    <row r="25" spans="1:23" x14ac:dyDescent="0.25">
      <c r="A25" t="s">
        <v>48</v>
      </c>
      <c r="B25" s="1">
        <v>0.20193700000000001</v>
      </c>
      <c r="C25" s="1">
        <v>0.17197299999999999</v>
      </c>
      <c r="D25" s="1">
        <v>0.207061</v>
      </c>
      <c r="E25" s="1">
        <v>0.20947099999999999</v>
      </c>
      <c r="F25" s="1">
        <v>0.15703900000000001</v>
      </c>
      <c r="G25" s="1">
        <v>0.17155999999999999</v>
      </c>
      <c r="H25" s="1">
        <v>0.17297999999999999</v>
      </c>
      <c r="I25" s="1">
        <v>0.16238900000000001</v>
      </c>
      <c r="J25" s="1">
        <v>0.21077899999999999</v>
      </c>
      <c r="K25" s="1">
        <v>0.18883</v>
      </c>
      <c r="L25" s="1">
        <v>0.171241</v>
      </c>
      <c r="M25" s="1">
        <v>0.146702</v>
      </c>
      <c r="N25" s="1">
        <v>0.130826</v>
      </c>
      <c r="O25" s="1">
        <v>9.9000000000000005E-2</v>
      </c>
      <c r="P25" s="1">
        <v>0.10548399999999999</v>
      </c>
      <c r="Q25" s="1">
        <v>0.12192</v>
      </c>
      <c r="R25" s="1">
        <v>0.18915100000000001</v>
      </c>
      <c r="S25" s="1">
        <v>0.15637899999999999</v>
      </c>
    </row>
    <row r="26" spans="1:23" x14ac:dyDescent="0.25">
      <c r="A26" t="s">
        <v>54</v>
      </c>
      <c r="B26" s="1">
        <v>4.1614999999999999E-2</v>
      </c>
      <c r="C26" s="1">
        <v>5.5008000000000001E-2</v>
      </c>
      <c r="D26" s="1">
        <v>5.0917999999999998E-2</v>
      </c>
      <c r="E26" s="1">
        <v>6.0375999999999999E-2</v>
      </c>
      <c r="F26" s="1">
        <v>6.2030000000000002E-2</v>
      </c>
      <c r="G26" s="1">
        <v>9.5218999999999998E-2</v>
      </c>
      <c r="H26" s="1">
        <v>5.1305000000000003E-2</v>
      </c>
      <c r="I26" s="1">
        <v>7.1666999999999995E-2</v>
      </c>
      <c r="J26" s="1">
        <v>8.5835999999999996E-2</v>
      </c>
      <c r="K26" s="1">
        <v>9.7467999999999999E-2</v>
      </c>
      <c r="L26" s="1">
        <v>0.115692</v>
      </c>
      <c r="M26" s="1">
        <v>0.118523</v>
      </c>
      <c r="N26" s="1">
        <v>0.140685</v>
      </c>
      <c r="O26" s="1">
        <v>0.13352</v>
      </c>
      <c r="P26" s="1">
        <v>0.130666</v>
      </c>
      <c r="Q26" s="1">
        <v>0.138183</v>
      </c>
      <c r="R26" s="1">
        <v>0.15903400000000001</v>
      </c>
      <c r="S26" s="1">
        <v>0.14408899999999999</v>
      </c>
    </row>
    <row r="27" spans="1:23" x14ac:dyDescent="0.25">
      <c r="A27" t="s">
        <v>43</v>
      </c>
      <c r="B27" s="1">
        <v>3.2646000000000001E-2</v>
      </c>
      <c r="C27" s="1">
        <v>4.8031999999999998E-2</v>
      </c>
      <c r="D27" s="1">
        <v>6.5353999999999995E-2</v>
      </c>
      <c r="E27" s="1">
        <v>0.11137</v>
      </c>
      <c r="F27" s="1">
        <v>0.106563</v>
      </c>
      <c r="G27" s="1">
        <v>0.113995</v>
      </c>
      <c r="H27" s="1">
        <v>0.12014</v>
      </c>
      <c r="I27" s="1">
        <v>0.109697</v>
      </c>
      <c r="J27" s="1">
        <v>0.124195</v>
      </c>
      <c r="K27" s="1">
        <v>0.11952400000000001</v>
      </c>
      <c r="L27" s="1">
        <v>0.12661800000000001</v>
      </c>
      <c r="M27" s="1">
        <v>0.12464799999999999</v>
      </c>
      <c r="N27" s="1">
        <v>0.120508</v>
      </c>
      <c r="O27" s="1">
        <v>0.11376600000000001</v>
      </c>
      <c r="P27" s="1">
        <v>0.112151</v>
      </c>
      <c r="Q27" s="1">
        <v>0.117671</v>
      </c>
      <c r="R27" s="1">
        <v>0.14236299999999999</v>
      </c>
      <c r="S27" s="1">
        <v>0.13411200000000001</v>
      </c>
    </row>
    <row r="28" spans="1:23" x14ac:dyDescent="0.25">
      <c r="A28" t="s">
        <v>59</v>
      </c>
      <c r="B28" s="1">
        <v>1.8256999999999999E-2</v>
      </c>
      <c r="C28" s="1">
        <v>2.0468E-2</v>
      </c>
      <c r="D28" s="1" t="s">
        <v>35</v>
      </c>
      <c r="E28" s="1">
        <v>1.3146E-2</v>
      </c>
      <c r="F28" s="1">
        <v>4.8586999999999998E-2</v>
      </c>
      <c r="G28" s="1">
        <v>6.8460999999999994E-2</v>
      </c>
      <c r="H28" s="1">
        <v>8.8842000000000004E-2</v>
      </c>
      <c r="I28" s="1">
        <v>0.101428</v>
      </c>
      <c r="J28" s="1">
        <v>7.5388999999999998E-2</v>
      </c>
      <c r="K28" s="1">
        <v>8.9455999999999994E-2</v>
      </c>
      <c r="L28" s="1">
        <v>8.3505999999999997E-2</v>
      </c>
      <c r="M28" s="1">
        <v>8.4169999999999995E-2</v>
      </c>
      <c r="N28" s="1">
        <v>8.9916999999999997E-2</v>
      </c>
      <c r="O28" s="1">
        <v>9.6102999999999994E-2</v>
      </c>
      <c r="P28" s="1">
        <v>8.5632E-2</v>
      </c>
      <c r="Q28" s="1">
        <v>9.5836000000000005E-2</v>
      </c>
      <c r="R28" s="1">
        <v>0.147089</v>
      </c>
      <c r="S28" s="1">
        <v>0.13331499999999999</v>
      </c>
    </row>
    <row r="29" spans="1:23" x14ac:dyDescent="0.25">
      <c r="A29" t="s">
        <v>61</v>
      </c>
      <c r="B29" s="1">
        <v>3.0894000000000001E-2</v>
      </c>
      <c r="C29" s="1">
        <v>4.0807999999999997E-2</v>
      </c>
      <c r="D29" s="1">
        <v>2.4039999999999999E-2</v>
      </c>
      <c r="E29" s="1">
        <v>4.6321000000000001E-2</v>
      </c>
      <c r="F29" s="1">
        <v>7.2073999999999999E-2</v>
      </c>
      <c r="G29" s="1" t="s">
        <v>35</v>
      </c>
      <c r="H29" s="1">
        <v>0.10323300000000001</v>
      </c>
      <c r="I29" s="1">
        <v>9.3042E-2</v>
      </c>
      <c r="J29" s="1">
        <v>0.100073</v>
      </c>
      <c r="K29" s="1">
        <v>8.6527000000000007E-2</v>
      </c>
      <c r="L29" s="1">
        <v>8.5431999999999994E-2</v>
      </c>
      <c r="M29" s="1">
        <v>9.1311000000000003E-2</v>
      </c>
      <c r="N29" s="1">
        <v>8.8607000000000005E-2</v>
      </c>
      <c r="O29" s="1">
        <v>9.3355999999999995E-2</v>
      </c>
      <c r="P29" s="1">
        <v>8.6085999999999996E-2</v>
      </c>
      <c r="Q29" s="1">
        <v>0.101255</v>
      </c>
      <c r="R29" s="1">
        <v>0.121043</v>
      </c>
      <c r="S29" s="1">
        <v>0.12051000000000001</v>
      </c>
    </row>
    <row r="30" spans="1:23" x14ac:dyDescent="0.25">
      <c r="A30" t="s">
        <v>49</v>
      </c>
      <c r="B30" s="1" t="s">
        <v>35</v>
      </c>
      <c r="C30" s="1" t="s">
        <v>35</v>
      </c>
      <c r="D30" s="1" t="s">
        <v>35</v>
      </c>
      <c r="E30" s="1">
        <v>2.6837E-2</v>
      </c>
      <c r="F30" s="1">
        <v>7.3743000000000003E-2</v>
      </c>
      <c r="G30" s="1">
        <v>0.107407</v>
      </c>
      <c r="H30" s="1">
        <v>0.13008800000000001</v>
      </c>
      <c r="I30" s="1">
        <v>7.7051999999999995E-2</v>
      </c>
      <c r="J30" s="1">
        <v>7.5142E-2</v>
      </c>
      <c r="K30" s="1">
        <v>9.5227999999999993E-2</v>
      </c>
      <c r="L30" s="1">
        <v>9.2322000000000001E-2</v>
      </c>
      <c r="M30" s="1">
        <v>0.107733</v>
      </c>
      <c r="N30" s="1">
        <v>9.9193000000000003E-2</v>
      </c>
      <c r="O30" s="1">
        <v>0.10303</v>
      </c>
      <c r="P30" s="1">
        <v>0.108932</v>
      </c>
      <c r="Q30" s="1">
        <v>0.13397400000000001</v>
      </c>
      <c r="R30" s="1">
        <v>0.16605200000000001</v>
      </c>
      <c r="S30" s="1">
        <v>0.111169</v>
      </c>
    </row>
    <row r="32" spans="1:23" x14ac:dyDescent="0.25">
      <c r="A32" s="4" t="s">
        <v>71</v>
      </c>
      <c r="B32" s="4">
        <f>RANK(B18,B2:B30)</f>
        <v>17</v>
      </c>
      <c r="C32" s="4">
        <f t="shared" ref="C32:S32" si="0">RANK(C18,C2:C30)</f>
        <v>15</v>
      </c>
      <c r="D32" s="4">
        <f t="shared" si="0"/>
        <v>19</v>
      </c>
      <c r="E32" s="4">
        <f t="shared" si="0"/>
        <v>16</v>
      </c>
      <c r="F32" s="4">
        <f t="shared" si="0"/>
        <v>17</v>
      </c>
      <c r="G32" s="4">
        <f t="shared" si="0"/>
        <v>18</v>
      </c>
      <c r="H32" s="4">
        <f t="shared" si="0"/>
        <v>18</v>
      </c>
      <c r="I32" s="4">
        <f t="shared" si="0"/>
        <v>17</v>
      </c>
      <c r="J32" s="4">
        <f t="shared" si="0"/>
        <v>18</v>
      </c>
      <c r="K32" s="4">
        <f t="shared" si="0"/>
        <v>18</v>
      </c>
      <c r="L32" s="4">
        <f t="shared" si="0"/>
        <v>19</v>
      </c>
      <c r="M32" s="4">
        <f t="shared" si="0"/>
        <v>17</v>
      </c>
      <c r="N32" s="4">
        <f t="shared" si="0"/>
        <v>17</v>
      </c>
      <c r="O32" s="4">
        <f t="shared" si="0"/>
        <v>16</v>
      </c>
      <c r="P32" s="4">
        <f t="shared" si="0"/>
        <v>15</v>
      </c>
      <c r="Q32" s="4">
        <f t="shared" si="0"/>
        <v>16</v>
      </c>
      <c r="R32" s="4">
        <f t="shared" si="0"/>
        <v>19</v>
      </c>
      <c r="S32" s="4">
        <f t="shared" si="0"/>
        <v>17</v>
      </c>
      <c r="T32" s="4" t="s">
        <v>78</v>
      </c>
      <c r="U32" s="4"/>
      <c r="V32" s="4"/>
      <c r="W32" s="4">
        <f>COUNT(S2:S30)</f>
        <v>29</v>
      </c>
    </row>
    <row r="33" spans="1:19" x14ac:dyDescent="0.25">
      <c r="A33" s="4" t="s">
        <v>72</v>
      </c>
      <c r="B33" s="5">
        <f>AVERAGE(B2:B30)</f>
        <v>0.32452966666666672</v>
      </c>
      <c r="C33" s="5">
        <f t="shared" ref="C33:S33" si="1">AVERAGE(C2:C30)</f>
        <v>0.33423548148148152</v>
      </c>
      <c r="D33" s="5">
        <f t="shared" si="1"/>
        <v>0.35912465384615377</v>
      </c>
      <c r="E33" s="5">
        <f t="shared" si="1"/>
        <v>0.33780285714285724</v>
      </c>
      <c r="F33" s="5">
        <f t="shared" si="1"/>
        <v>0.34542167857142853</v>
      </c>
      <c r="G33" s="5">
        <f t="shared" si="1"/>
        <v>0.39062360714285699</v>
      </c>
      <c r="H33" s="5">
        <f t="shared" si="1"/>
        <v>0.38220686206896554</v>
      </c>
      <c r="I33" s="5">
        <f t="shared" si="1"/>
        <v>0.37071931034482769</v>
      </c>
      <c r="J33" s="5">
        <f t="shared" si="1"/>
        <v>0.39395720689655178</v>
      </c>
      <c r="K33" s="5">
        <f t="shared" si="1"/>
        <v>0.41046551724137942</v>
      </c>
      <c r="L33" s="5">
        <f t="shared" si="1"/>
        <v>0.41096758620689661</v>
      </c>
      <c r="M33" s="5">
        <f t="shared" si="1"/>
        <v>0.39291386206896539</v>
      </c>
      <c r="N33" s="5">
        <f t="shared" si="1"/>
        <v>0.37749634482758609</v>
      </c>
      <c r="O33" s="5">
        <f t="shared" si="1"/>
        <v>0.38357348275862074</v>
      </c>
      <c r="P33" s="5">
        <f t="shared" si="1"/>
        <v>0.38114572413793113</v>
      </c>
      <c r="Q33" s="5">
        <f t="shared" si="1"/>
        <v>0.39811844827586212</v>
      </c>
      <c r="R33" s="5">
        <f t="shared" si="1"/>
        <v>0.40739165517241388</v>
      </c>
      <c r="S33" s="5">
        <f t="shared" si="1"/>
        <v>0.38182827586206897</v>
      </c>
    </row>
    <row r="34" spans="1:19" x14ac:dyDescent="0.25">
      <c r="A34" s="4" t="s">
        <v>73</v>
      </c>
      <c r="B34" s="5">
        <f>MEDIAN(B2:B30)</f>
        <v>0.26664399999999999</v>
      </c>
      <c r="C34" s="5">
        <f t="shared" ref="C34:S34" si="2">MEDIAN(C2:C30)</f>
        <v>0.271007</v>
      </c>
      <c r="D34" s="5">
        <f t="shared" si="2"/>
        <v>0.26978449999999998</v>
      </c>
      <c r="E34" s="5">
        <f t="shared" si="2"/>
        <v>0.23575750000000001</v>
      </c>
      <c r="F34" s="5">
        <f t="shared" si="2"/>
        <v>0.25647249999999999</v>
      </c>
      <c r="G34" s="5">
        <f t="shared" si="2"/>
        <v>0.31371550000000004</v>
      </c>
      <c r="H34" s="5">
        <f t="shared" si="2"/>
        <v>0.29507499999999998</v>
      </c>
      <c r="I34" s="5">
        <f t="shared" si="2"/>
        <v>0.32259199999999999</v>
      </c>
      <c r="J34" s="5">
        <f t="shared" si="2"/>
        <v>0.35570000000000002</v>
      </c>
      <c r="K34" s="5">
        <f t="shared" si="2"/>
        <v>0.30309700000000001</v>
      </c>
      <c r="L34" s="5">
        <f t="shared" si="2"/>
        <v>0.32272699999999999</v>
      </c>
      <c r="M34" s="5">
        <f t="shared" si="2"/>
        <v>0.30889800000000001</v>
      </c>
      <c r="N34" s="5">
        <f t="shared" si="2"/>
        <v>0.28052700000000003</v>
      </c>
      <c r="O34" s="5">
        <f t="shared" si="2"/>
        <v>0.27352100000000001</v>
      </c>
      <c r="P34" s="5">
        <f t="shared" si="2"/>
        <v>0.26946399999999998</v>
      </c>
      <c r="Q34" s="5">
        <f t="shared" si="2"/>
        <v>0.27958100000000002</v>
      </c>
      <c r="R34" s="5">
        <f t="shared" si="2"/>
        <v>0.28438999999999998</v>
      </c>
      <c r="S34" s="5">
        <f t="shared" si="2"/>
        <v>0.28784500000000002</v>
      </c>
    </row>
    <row r="35" spans="1:19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8" t="s">
        <v>68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63" spans="1:14" x14ac:dyDescent="0.25">
      <c r="A63" s="8" t="s">
        <v>69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</row>
    <row r="89" spans="1:14" x14ac:dyDescent="0.25">
      <c r="A89" s="8" t="s">
        <v>70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</row>
  </sheetData>
  <sortState ref="A2:S30">
    <sortCondition descending="1" ref="S2:S30"/>
  </sortState>
  <mergeCells count="3">
    <mergeCell ref="A36:N36"/>
    <mergeCell ref="A63:N63"/>
    <mergeCell ref="A89:N8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6DCF5-0796-4B05-B2E3-21A3CAF5492B}">
  <dimension ref="A1:S89"/>
  <sheetViews>
    <sheetView showGridLines="0" topLeftCell="A16" zoomScale="85" zoomScaleNormal="85" workbookViewId="0">
      <selection activeCell="A36" sqref="A36:N36"/>
    </sheetView>
  </sheetViews>
  <sheetFormatPr defaultRowHeight="13.2" x14ac:dyDescent="0.25"/>
  <cols>
    <col min="1" max="1" width="27.44140625" customWidth="1"/>
    <col min="2" max="19" width="5.109375" bestFit="1" customWidth="1"/>
  </cols>
  <sheetData>
    <row r="1" spans="1:19" x14ac:dyDescent="0.25">
      <c r="A1" s="4" t="s">
        <v>11</v>
      </c>
      <c r="B1" s="4" t="s">
        <v>17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  <c r="I1" s="4" t="s">
        <v>24</v>
      </c>
      <c r="J1" s="4" t="s">
        <v>25</v>
      </c>
      <c r="K1" s="4" t="s">
        <v>26</v>
      </c>
      <c r="L1" s="4" t="s">
        <v>27</v>
      </c>
      <c r="M1" s="4" t="s">
        <v>28</v>
      </c>
      <c r="N1" s="4" t="s">
        <v>29</v>
      </c>
      <c r="O1" s="4" t="s">
        <v>30</v>
      </c>
      <c r="P1" s="4" t="s">
        <v>31</v>
      </c>
      <c r="Q1" s="4" t="s">
        <v>32</v>
      </c>
      <c r="R1" s="4" t="s">
        <v>33</v>
      </c>
      <c r="S1" s="4" t="s">
        <v>34</v>
      </c>
    </row>
    <row r="2" spans="1:19" x14ac:dyDescent="0.25">
      <c r="A2" t="s">
        <v>64</v>
      </c>
      <c r="B2" s="1">
        <v>0.80125800000000003</v>
      </c>
      <c r="C2" s="1">
        <v>0.76625399999999999</v>
      </c>
      <c r="D2" s="1">
        <v>0.83638299999999999</v>
      </c>
      <c r="E2" s="1">
        <v>0.794539</v>
      </c>
      <c r="F2" s="1">
        <v>0.77729099999999995</v>
      </c>
      <c r="G2" s="1">
        <v>0.94219799999999998</v>
      </c>
      <c r="H2" s="1">
        <v>1.024807</v>
      </c>
      <c r="I2" s="1">
        <v>0.93471800000000005</v>
      </c>
      <c r="J2" s="1">
        <v>0.97957799999999995</v>
      </c>
      <c r="K2" s="1">
        <v>1.12141</v>
      </c>
      <c r="L2" s="1">
        <v>0.96952700000000003</v>
      </c>
      <c r="M2" s="1">
        <v>1.0188010000000001</v>
      </c>
      <c r="N2" s="1">
        <v>0.97389899999999996</v>
      </c>
      <c r="O2" s="1">
        <v>1.013779</v>
      </c>
      <c r="P2" s="1">
        <v>1.0944020000000001</v>
      </c>
      <c r="Q2" s="1">
        <v>1.404549</v>
      </c>
      <c r="R2" s="1">
        <v>0.94068099999999999</v>
      </c>
      <c r="S2" s="1">
        <v>1.01</v>
      </c>
    </row>
    <row r="3" spans="1:19" x14ac:dyDescent="0.25">
      <c r="A3" t="s">
        <v>55</v>
      </c>
      <c r="B3" s="1">
        <v>0.69604600000000005</v>
      </c>
      <c r="C3" s="1">
        <v>0.773756</v>
      </c>
      <c r="D3" s="1">
        <v>0.78263099999999997</v>
      </c>
      <c r="E3" s="1">
        <v>0.856595</v>
      </c>
      <c r="F3" s="1">
        <v>0.79053799999999996</v>
      </c>
      <c r="G3" s="1">
        <v>0.793215</v>
      </c>
      <c r="H3" s="1">
        <v>0.88967300000000005</v>
      </c>
      <c r="I3" s="1">
        <v>0.92399399999999998</v>
      </c>
      <c r="J3" s="1">
        <v>0.96804500000000004</v>
      </c>
      <c r="K3" s="1">
        <v>1.0428360000000001</v>
      </c>
      <c r="L3" s="1">
        <v>1.046551</v>
      </c>
      <c r="M3" s="1">
        <v>0.97295399999999999</v>
      </c>
      <c r="N3" s="1">
        <v>1.003798</v>
      </c>
      <c r="O3" s="1">
        <v>1.00163</v>
      </c>
      <c r="P3" s="1">
        <v>1.0643339999999999</v>
      </c>
      <c r="Q3" s="1">
        <v>0.95229699999999995</v>
      </c>
      <c r="R3" s="1">
        <v>1.000769</v>
      </c>
      <c r="S3" s="1">
        <v>0.996444</v>
      </c>
    </row>
    <row r="4" spans="1:19" x14ac:dyDescent="0.25">
      <c r="A4" t="s">
        <v>58</v>
      </c>
      <c r="B4" s="1">
        <v>0.76410800000000001</v>
      </c>
      <c r="C4" s="1">
        <v>0.79741600000000001</v>
      </c>
      <c r="D4" s="1">
        <v>0.88839900000000005</v>
      </c>
      <c r="E4" s="1">
        <v>0.91944899999999996</v>
      </c>
      <c r="F4" s="1">
        <v>0.87397400000000003</v>
      </c>
      <c r="G4" s="1">
        <v>0.94044899999999998</v>
      </c>
      <c r="H4" s="1">
        <v>0.88530600000000004</v>
      </c>
      <c r="I4" s="1">
        <v>0.95191300000000001</v>
      </c>
      <c r="J4" s="1">
        <v>0.88902700000000001</v>
      </c>
      <c r="K4" s="1">
        <v>1.0585370000000001</v>
      </c>
      <c r="L4" s="1">
        <v>1.050988</v>
      </c>
      <c r="M4" s="1">
        <v>0.96382800000000002</v>
      </c>
      <c r="N4" s="1">
        <v>0.92939400000000005</v>
      </c>
      <c r="O4" s="1">
        <v>1.0747880000000001</v>
      </c>
      <c r="P4" s="1">
        <v>1.0004280000000001</v>
      </c>
      <c r="Q4" s="1">
        <v>1.045736</v>
      </c>
      <c r="R4" s="1">
        <v>1.1216060000000001</v>
      </c>
      <c r="S4" s="1">
        <v>0.99226499999999995</v>
      </c>
    </row>
    <row r="5" spans="1:19" x14ac:dyDescent="0.25">
      <c r="A5" t="s">
        <v>44</v>
      </c>
      <c r="B5" s="1">
        <v>1.0608219999999999</v>
      </c>
      <c r="C5" s="1">
        <v>1.0301439999999999</v>
      </c>
      <c r="D5" s="1">
        <v>0.96413499999999996</v>
      </c>
      <c r="E5" s="1">
        <v>0.83796499999999996</v>
      </c>
      <c r="F5" s="1">
        <v>0.84713099999999997</v>
      </c>
      <c r="G5" s="1">
        <v>0.81166700000000003</v>
      </c>
      <c r="H5" s="1">
        <v>0.79819300000000004</v>
      </c>
      <c r="I5" s="1">
        <v>0.80758399999999997</v>
      </c>
      <c r="J5" s="1">
        <v>0.81736799999999998</v>
      </c>
      <c r="K5" s="1">
        <v>0.88039299999999998</v>
      </c>
      <c r="L5" s="1">
        <v>0.909219</v>
      </c>
      <c r="M5" s="1">
        <v>0.85211800000000004</v>
      </c>
      <c r="N5" s="1">
        <v>0.82999699999999998</v>
      </c>
      <c r="O5" s="1">
        <v>0.85183500000000001</v>
      </c>
      <c r="P5" s="1">
        <v>0.85600600000000004</v>
      </c>
      <c r="Q5" s="1">
        <v>0.84736900000000004</v>
      </c>
      <c r="R5" s="1">
        <v>0.75202899999999995</v>
      </c>
      <c r="S5" s="1">
        <v>0.723387</v>
      </c>
    </row>
    <row r="6" spans="1:19" x14ac:dyDescent="0.25">
      <c r="A6" t="s">
        <v>66</v>
      </c>
      <c r="B6" s="1">
        <v>0.31748599999999999</v>
      </c>
      <c r="C6" s="1">
        <v>0.319019</v>
      </c>
      <c r="D6" s="1">
        <v>0.30902400000000002</v>
      </c>
      <c r="E6" s="1">
        <v>0.34227600000000002</v>
      </c>
      <c r="F6" s="1">
        <v>0.362674</v>
      </c>
      <c r="G6" s="1">
        <v>0.472694</v>
      </c>
      <c r="H6" s="1">
        <v>0.51408200000000004</v>
      </c>
      <c r="I6" s="1">
        <v>0.35530899999999999</v>
      </c>
      <c r="J6" s="1">
        <v>0.430369</v>
      </c>
      <c r="K6" s="1">
        <v>0.50754999999999995</v>
      </c>
      <c r="L6" s="1">
        <v>0.57260200000000006</v>
      </c>
      <c r="M6" s="1">
        <v>0.56248600000000004</v>
      </c>
      <c r="N6" s="1">
        <v>0.561921</v>
      </c>
      <c r="O6" s="1">
        <v>0.70467100000000005</v>
      </c>
      <c r="P6" s="1">
        <v>0.70070100000000002</v>
      </c>
      <c r="Q6" s="1">
        <v>0.704758</v>
      </c>
      <c r="R6" s="1">
        <v>0.70011400000000001</v>
      </c>
      <c r="S6" s="1">
        <v>0.69511199999999995</v>
      </c>
    </row>
    <row r="7" spans="1:19" x14ac:dyDescent="0.25">
      <c r="A7" t="s">
        <v>47</v>
      </c>
      <c r="B7" s="1">
        <v>0.27008700000000002</v>
      </c>
      <c r="C7" s="1">
        <v>0.271007</v>
      </c>
      <c r="D7" s="1">
        <v>0.26790900000000001</v>
      </c>
      <c r="E7" s="1">
        <v>0.28401700000000002</v>
      </c>
      <c r="F7" s="1">
        <v>0.276065</v>
      </c>
      <c r="G7" s="1">
        <v>0.36035099999999998</v>
      </c>
      <c r="H7" s="1">
        <v>0.35603899999999999</v>
      </c>
      <c r="I7" s="1">
        <v>0.36685400000000001</v>
      </c>
      <c r="J7" s="1">
        <v>0.382826</v>
      </c>
      <c r="K7" s="1">
        <v>0.35491899999999998</v>
      </c>
      <c r="L7" s="1">
        <v>0.38670100000000002</v>
      </c>
      <c r="M7" s="1">
        <v>0.386793</v>
      </c>
      <c r="N7" s="1">
        <v>0.37175999999999998</v>
      </c>
      <c r="O7" s="1">
        <v>0.38086599999999998</v>
      </c>
      <c r="P7" s="1">
        <v>0.41873500000000002</v>
      </c>
      <c r="Q7" s="1">
        <v>0.52317599999999997</v>
      </c>
      <c r="R7" s="1">
        <v>0.69929699999999995</v>
      </c>
      <c r="S7" s="1">
        <v>0.65879399999999999</v>
      </c>
    </row>
    <row r="8" spans="1:19" x14ac:dyDescent="0.25">
      <c r="A8" t="s">
        <v>56</v>
      </c>
      <c r="B8" s="1">
        <v>0.83673399999999998</v>
      </c>
      <c r="C8" s="1">
        <v>0.82176300000000002</v>
      </c>
      <c r="D8" s="1">
        <v>0.81053600000000003</v>
      </c>
      <c r="E8" s="1">
        <v>0.79533299999999996</v>
      </c>
      <c r="F8" s="1">
        <v>0.73348800000000003</v>
      </c>
      <c r="G8" s="1">
        <v>0.81881400000000004</v>
      </c>
      <c r="H8" s="1">
        <v>0.80636099999999999</v>
      </c>
      <c r="I8" s="1">
        <v>0.80789299999999997</v>
      </c>
      <c r="J8" s="1">
        <v>0.80468799999999996</v>
      </c>
      <c r="K8" s="1">
        <v>0.82051399999999997</v>
      </c>
      <c r="L8" s="1">
        <v>0.81486000000000003</v>
      </c>
      <c r="M8" s="1">
        <v>0.75334800000000002</v>
      </c>
      <c r="N8" s="1">
        <v>0.70970100000000003</v>
      </c>
      <c r="O8" s="1">
        <v>0.66876500000000005</v>
      </c>
      <c r="P8" s="1">
        <v>0.63505199999999995</v>
      </c>
      <c r="Q8" s="1">
        <v>0.74868000000000001</v>
      </c>
      <c r="R8" s="1">
        <v>0.64874299999999996</v>
      </c>
      <c r="S8" s="1">
        <v>0.60325099999999998</v>
      </c>
    </row>
    <row r="9" spans="1:19" x14ac:dyDescent="0.25">
      <c r="A9" t="s">
        <v>65</v>
      </c>
      <c r="B9" s="1">
        <v>0.32419999999999999</v>
      </c>
      <c r="C9" s="1">
        <v>0.331092</v>
      </c>
      <c r="D9" s="1">
        <v>0.31725900000000001</v>
      </c>
      <c r="E9" s="1">
        <v>0.36171900000000001</v>
      </c>
      <c r="F9" s="1">
        <v>0.38613399999999998</v>
      </c>
      <c r="G9" s="1">
        <v>0.42181600000000002</v>
      </c>
      <c r="H9" s="1">
        <v>0.37544899999999998</v>
      </c>
      <c r="I9" s="1">
        <v>0.37077399999999999</v>
      </c>
      <c r="J9" s="1">
        <v>0.42173100000000002</v>
      </c>
      <c r="K9" s="1">
        <v>0.44173000000000001</v>
      </c>
      <c r="L9" s="1">
        <v>0.39302799999999999</v>
      </c>
      <c r="M9" s="1">
        <v>0.45843699999999998</v>
      </c>
      <c r="N9" s="1">
        <v>0.467561</v>
      </c>
      <c r="O9" s="1">
        <v>0.45857100000000001</v>
      </c>
      <c r="P9" s="1">
        <v>0.50487599999999999</v>
      </c>
      <c r="Q9" s="1">
        <v>0.51432699999999998</v>
      </c>
      <c r="R9" s="1">
        <v>0.53060099999999999</v>
      </c>
      <c r="S9" s="1">
        <v>0.45661200000000002</v>
      </c>
    </row>
    <row r="10" spans="1:19" x14ac:dyDescent="0.25">
      <c r="A10" t="s">
        <v>41</v>
      </c>
      <c r="B10" s="1">
        <v>0.35774</v>
      </c>
      <c r="C10" s="1">
        <v>0.36833100000000002</v>
      </c>
      <c r="D10" s="1">
        <v>0.43246099999999998</v>
      </c>
      <c r="E10" s="1">
        <v>0.60176200000000002</v>
      </c>
      <c r="F10" s="1">
        <v>0.40965299999999999</v>
      </c>
      <c r="G10" s="1">
        <v>0.52570899999999998</v>
      </c>
      <c r="H10" s="1">
        <v>0.49926399999999999</v>
      </c>
      <c r="I10" s="1">
        <v>0.42610700000000001</v>
      </c>
      <c r="J10" s="1">
        <v>0.478601</v>
      </c>
      <c r="K10" s="1">
        <v>0.54998000000000002</v>
      </c>
      <c r="L10" s="1">
        <v>0.63971100000000003</v>
      </c>
      <c r="M10" s="1">
        <v>0.53629199999999999</v>
      </c>
      <c r="N10" s="1">
        <v>0.47459899999999999</v>
      </c>
      <c r="O10" s="1">
        <v>0.45299</v>
      </c>
      <c r="P10" s="1">
        <v>0.46302300000000002</v>
      </c>
      <c r="Q10" s="1">
        <v>0.41607699999999997</v>
      </c>
      <c r="R10" s="1">
        <v>0.49858799999999998</v>
      </c>
      <c r="S10" s="1">
        <v>0.45383499999999999</v>
      </c>
    </row>
    <row r="11" spans="1:19" x14ac:dyDescent="0.25">
      <c r="A11" t="s">
        <v>46</v>
      </c>
      <c r="B11" s="1">
        <v>0.30482799999999999</v>
      </c>
      <c r="C11" s="1">
        <v>0.30942500000000001</v>
      </c>
      <c r="D11" s="1">
        <v>0.37489699999999998</v>
      </c>
      <c r="E11" s="1">
        <v>0.40314800000000001</v>
      </c>
      <c r="F11" s="1">
        <v>0.411528</v>
      </c>
      <c r="G11" s="1">
        <v>0.47359000000000001</v>
      </c>
      <c r="H11" s="1">
        <v>0.46768700000000002</v>
      </c>
      <c r="I11" s="1">
        <v>0.37957800000000003</v>
      </c>
      <c r="J11" s="1">
        <v>0.38522699999999999</v>
      </c>
      <c r="K11" s="1">
        <v>0.47060099999999999</v>
      </c>
      <c r="L11" s="1">
        <v>0.49544899999999997</v>
      </c>
      <c r="M11" s="1">
        <v>0.45951999999999998</v>
      </c>
      <c r="N11" s="1">
        <v>0.45268900000000001</v>
      </c>
      <c r="O11" s="1">
        <v>0.40584500000000001</v>
      </c>
      <c r="P11" s="1">
        <v>0.36811300000000002</v>
      </c>
      <c r="Q11" s="1">
        <v>0.36765100000000001</v>
      </c>
      <c r="R11" s="1">
        <v>0.38425999999999999</v>
      </c>
      <c r="S11" s="1">
        <v>0.43374099999999999</v>
      </c>
    </row>
    <row r="12" spans="1:19" x14ac:dyDescent="0.25">
      <c r="A12" t="s">
        <v>45</v>
      </c>
      <c r="B12" s="1">
        <v>0.31082799999999999</v>
      </c>
      <c r="C12" s="1">
        <v>0.32361600000000001</v>
      </c>
      <c r="D12" s="1">
        <v>0.35188000000000003</v>
      </c>
      <c r="E12" s="1">
        <v>0.34817900000000002</v>
      </c>
      <c r="F12" s="1">
        <v>0.366782</v>
      </c>
      <c r="G12" s="1">
        <v>0.46121400000000001</v>
      </c>
      <c r="H12" s="1">
        <v>0.395866</v>
      </c>
      <c r="I12" s="1">
        <v>0.39406999999999998</v>
      </c>
      <c r="J12" s="1">
        <v>0.438498</v>
      </c>
      <c r="K12" s="1">
        <v>0.54227400000000003</v>
      </c>
      <c r="L12" s="1">
        <v>0.550423</v>
      </c>
      <c r="M12" s="1">
        <v>0.53112400000000004</v>
      </c>
      <c r="N12" s="1">
        <v>0.53391500000000003</v>
      </c>
      <c r="O12" s="1">
        <v>0.53534199999999998</v>
      </c>
      <c r="P12" s="1">
        <v>0.59406700000000001</v>
      </c>
      <c r="Q12" s="1">
        <v>0.55049300000000001</v>
      </c>
      <c r="R12" s="1">
        <v>0.43995899999999999</v>
      </c>
      <c r="S12" s="1">
        <v>0.41</v>
      </c>
    </row>
    <row r="13" spans="1:19" x14ac:dyDescent="0.25">
      <c r="A13" t="s">
        <v>40</v>
      </c>
      <c r="B13" s="1">
        <v>0.23443600000000001</v>
      </c>
      <c r="C13" s="1">
        <v>0.341561</v>
      </c>
      <c r="D13" s="1">
        <v>0.25512400000000002</v>
      </c>
      <c r="E13" s="1">
        <v>0.20161299999999999</v>
      </c>
      <c r="F13" s="1">
        <v>0.232908</v>
      </c>
      <c r="G13" s="1">
        <v>0.52178100000000005</v>
      </c>
      <c r="H13" s="1">
        <v>0.468866</v>
      </c>
      <c r="I13" s="1">
        <v>0.49805899999999997</v>
      </c>
      <c r="J13" s="1">
        <v>0.42827500000000002</v>
      </c>
      <c r="K13" s="1">
        <v>0.302039</v>
      </c>
      <c r="L13" s="1">
        <v>0.32242199999999999</v>
      </c>
      <c r="M13" s="1">
        <v>0.267127</v>
      </c>
      <c r="N13" s="1">
        <v>0.28021600000000002</v>
      </c>
      <c r="O13" s="1">
        <v>0.27352100000000001</v>
      </c>
      <c r="P13" s="1">
        <v>0.28436899999999998</v>
      </c>
      <c r="Q13" s="1">
        <v>0.35374899999999998</v>
      </c>
      <c r="R13" s="1">
        <v>0.423711</v>
      </c>
      <c r="S13" s="1">
        <v>0.30244300000000002</v>
      </c>
    </row>
    <row r="14" spans="1:19" x14ac:dyDescent="0.25">
      <c r="A14" t="s">
        <v>51</v>
      </c>
      <c r="B14" s="1">
        <v>0.29494999999999999</v>
      </c>
      <c r="C14" s="1">
        <v>0.33070100000000002</v>
      </c>
      <c r="D14" s="1">
        <v>0.40232400000000001</v>
      </c>
      <c r="E14" s="1">
        <v>0.39462700000000001</v>
      </c>
      <c r="F14" s="1">
        <v>0.38892100000000002</v>
      </c>
      <c r="G14" s="1">
        <v>0.419599</v>
      </c>
      <c r="H14" s="1">
        <v>0.54088199999999997</v>
      </c>
      <c r="I14" s="1">
        <v>0.55153300000000005</v>
      </c>
      <c r="J14" s="1">
        <v>0.590472</v>
      </c>
      <c r="K14" s="1">
        <v>0.54468099999999997</v>
      </c>
      <c r="L14" s="1">
        <v>0.52268599999999998</v>
      </c>
      <c r="M14" s="1">
        <v>0.51210199999999995</v>
      </c>
      <c r="N14" s="1">
        <v>0.469808</v>
      </c>
      <c r="O14" s="1">
        <v>0.46194000000000002</v>
      </c>
      <c r="P14" s="1">
        <v>0.37510500000000002</v>
      </c>
      <c r="Q14" s="1">
        <v>0.31761200000000001</v>
      </c>
      <c r="R14" s="1">
        <v>0.318687</v>
      </c>
      <c r="S14" s="1">
        <v>0.29709799999999997</v>
      </c>
    </row>
    <row r="15" spans="1:19" x14ac:dyDescent="0.25">
      <c r="A15" t="s">
        <v>52</v>
      </c>
      <c r="B15" s="1">
        <v>0.12811</v>
      </c>
      <c r="C15" s="1">
        <v>0.15015899999999999</v>
      </c>
      <c r="D15" s="1">
        <v>0.19856599999999999</v>
      </c>
      <c r="E15" s="1">
        <v>0.167326</v>
      </c>
      <c r="F15" s="1">
        <v>0.14745900000000001</v>
      </c>
      <c r="G15" s="1">
        <v>0.28997000000000001</v>
      </c>
      <c r="H15" s="1">
        <v>0.19714999999999999</v>
      </c>
      <c r="I15" s="1">
        <v>0.18990299999999999</v>
      </c>
      <c r="J15" s="1">
        <v>0.21767300000000001</v>
      </c>
      <c r="K15" s="1">
        <v>0.15843499999999999</v>
      </c>
      <c r="L15" s="1">
        <v>0.14804899999999999</v>
      </c>
      <c r="M15" s="1">
        <v>0.19820099999999999</v>
      </c>
      <c r="N15" s="1">
        <v>0.136987</v>
      </c>
      <c r="O15" s="1">
        <v>0.16661000000000001</v>
      </c>
      <c r="P15" s="1">
        <v>0.187219</v>
      </c>
      <c r="Q15" s="1">
        <v>0.22095799999999999</v>
      </c>
      <c r="R15" s="1">
        <v>0.27468199999999998</v>
      </c>
      <c r="S15" s="1">
        <v>0.29463899999999998</v>
      </c>
    </row>
    <row r="16" spans="1:19" x14ac:dyDescent="0.25">
      <c r="A16" t="s">
        <v>50</v>
      </c>
      <c r="B16" s="1">
        <v>0.104048</v>
      </c>
      <c r="C16" s="1">
        <v>0.13211100000000001</v>
      </c>
      <c r="D16" s="1">
        <v>0.15184300000000001</v>
      </c>
      <c r="E16" s="1">
        <v>0.16677700000000001</v>
      </c>
      <c r="F16" s="1">
        <v>0.17721700000000001</v>
      </c>
      <c r="G16" s="1">
        <v>0.17538000000000001</v>
      </c>
      <c r="H16" s="1">
        <v>0.26907900000000001</v>
      </c>
      <c r="I16" s="1">
        <v>0.26524300000000001</v>
      </c>
      <c r="J16" s="1">
        <v>0.35570000000000002</v>
      </c>
      <c r="K16" s="1">
        <v>0.32537700000000003</v>
      </c>
      <c r="L16" s="1">
        <v>0.25853100000000001</v>
      </c>
      <c r="M16" s="1">
        <v>0.19920399999999999</v>
      </c>
      <c r="N16" s="1">
        <v>0.20278499999999999</v>
      </c>
      <c r="O16" s="1">
        <v>0.22831099999999999</v>
      </c>
      <c r="P16" s="1">
        <v>0.220775</v>
      </c>
      <c r="Q16" s="1">
        <v>0.23952200000000001</v>
      </c>
      <c r="R16" s="1">
        <v>0.28438999999999998</v>
      </c>
      <c r="S16" s="1">
        <v>0.28784500000000002</v>
      </c>
    </row>
    <row r="17" spans="1:19" x14ac:dyDescent="0.25">
      <c r="A17" t="s">
        <v>42</v>
      </c>
      <c r="B17" s="1">
        <v>0.25473000000000001</v>
      </c>
      <c r="C17" s="1">
        <v>0.21728700000000001</v>
      </c>
      <c r="D17" s="1">
        <v>0.279057</v>
      </c>
      <c r="E17" s="1">
        <v>0.23789099999999999</v>
      </c>
      <c r="F17" s="1">
        <v>0.26780399999999999</v>
      </c>
      <c r="G17" s="1">
        <v>0.33746100000000001</v>
      </c>
      <c r="H17" s="1">
        <v>0.29375800000000002</v>
      </c>
      <c r="I17" s="1">
        <v>0.28939399999999998</v>
      </c>
      <c r="J17" s="1">
        <v>0.32541100000000001</v>
      </c>
      <c r="K17" s="1">
        <v>0.30309700000000001</v>
      </c>
      <c r="L17" s="1">
        <v>0.336482</v>
      </c>
      <c r="M17" s="1">
        <v>0.319693</v>
      </c>
      <c r="N17" s="1">
        <v>0.31587100000000001</v>
      </c>
      <c r="O17" s="1">
        <v>0.274978</v>
      </c>
      <c r="P17" s="1">
        <v>0.24099100000000001</v>
      </c>
      <c r="Q17" s="1">
        <v>0.27958100000000002</v>
      </c>
      <c r="R17" s="1">
        <v>0.26055400000000001</v>
      </c>
      <c r="S17" s="1">
        <v>0.263262</v>
      </c>
    </row>
    <row r="18" spans="1:19" x14ac:dyDescent="0.25">
      <c r="A18" s="6" t="s">
        <v>57</v>
      </c>
      <c r="B18" s="7">
        <v>0.25150499999999998</v>
      </c>
      <c r="C18" s="7">
        <v>0.25429200000000002</v>
      </c>
      <c r="D18" s="7">
        <v>0.222414</v>
      </c>
      <c r="E18" s="7">
        <v>0.22570799999999999</v>
      </c>
      <c r="F18" s="7">
        <v>0.234046</v>
      </c>
      <c r="G18" s="7">
        <v>0.27118599999999998</v>
      </c>
      <c r="H18" s="7">
        <v>0.26789000000000002</v>
      </c>
      <c r="I18" s="7">
        <v>0.266374</v>
      </c>
      <c r="J18" s="7">
        <v>0.30393500000000001</v>
      </c>
      <c r="K18" s="7">
        <v>0.27771699999999999</v>
      </c>
      <c r="L18" s="7">
        <v>0.25533400000000001</v>
      </c>
      <c r="M18" s="7">
        <v>0.27612199999999998</v>
      </c>
      <c r="N18" s="7">
        <v>0.27650999999999998</v>
      </c>
      <c r="O18" s="7">
        <v>0.262484</v>
      </c>
      <c r="P18" s="7">
        <v>0.26946399999999998</v>
      </c>
      <c r="Q18" s="7">
        <v>0.26514100000000002</v>
      </c>
      <c r="R18" s="7">
        <v>0.25</v>
      </c>
      <c r="S18" s="7">
        <v>0.22955400000000001</v>
      </c>
    </row>
    <row r="19" spans="1:19" x14ac:dyDescent="0.25">
      <c r="A19" t="s">
        <v>53</v>
      </c>
      <c r="B19" s="1">
        <v>0.280972</v>
      </c>
      <c r="C19" s="1">
        <v>0.231959</v>
      </c>
      <c r="D19" s="1">
        <v>0.228355</v>
      </c>
      <c r="E19" s="1">
        <v>0.202931</v>
      </c>
      <c r="F19" s="1">
        <v>0.18748500000000001</v>
      </c>
      <c r="G19" s="1">
        <v>0.28075899999999998</v>
      </c>
      <c r="H19" s="1">
        <v>0.24823100000000001</v>
      </c>
      <c r="I19" s="1">
        <v>0.17014399999999999</v>
      </c>
      <c r="J19" s="1">
        <v>0.19040899999999999</v>
      </c>
      <c r="K19" s="1">
        <v>0.18273600000000001</v>
      </c>
      <c r="L19" s="1">
        <v>0.196432</v>
      </c>
      <c r="M19" s="1">
        <v>0.18207899999999999</v>
      </c>
      <c r="N19" s="1">
        <v>0.173148</v>
      </c>
      <c r="O19" s="1">
        <v>0.224857</v>
      </c>
      <c r="P19" s="1">
        <v>0.19813</v>
      </c>
      <c r="Q19" s="1">
        <v>0.20210800000000001</v>
      </c>
      <c r="R19" s="1">
        <v>0.20366999999999999</v>
      </c>
      <c r="S19" s="1">
        <v>0.22775500000000001</v>
      </c>
    </row>
    <row r="20" spans="1:19" x14ac:dyDescent="0.25">
      <c r="A20" s="2" t="s">
        <v>39</v>
      </c>
      <c r="B20" s="3">
        <v>0.26664399999999999</v>
      </c>
      <c r="C20" s="3">
        <v>0.25189699999999998</v>
      </c>
      <c r="D20" s="3">
        <v>0.255604</v>
      </c>
      <c r="E20" s="3">
        <v>0.2472</v>
      </c>
      <c r="F20" s="3">
        <v>0.245141</v>
      </c>
      <c r="G20" s="3">
        <v>0.24757399999999999</v>
      </c>
      <c r="H20" s="3">
        <v>0.29507499999999998</v>
      </c>
      <c r="I20" s="3">
        <v>0.32259199999999999</v>
      </c>
      <c r="J20" s="3">
        <v>0.31600800000000001</v>
      </c>
      <c r="K20" s="3">
        <v>0.29362300000000002</v>
      </c>
      <c r="L20" s="3">
        <v>0.32272699999999999</v>
      </c>
      <c r="M20" s="3">
        <v>0.34356599999999998</v>
      </c>
      <c r="N20" s="3">
        <v>0.36092999999999997</v>
      </c>
      <c r="O20" s="3">
        <v>0.33089800000000003</v>
      </c>
      <c r="P20" s="3">
        <v>0.31431100000000001</v>
      </c>
      <c r="Q20" s="3">
        <v>0.29111199999999998</v>
      </c>
      <c r="R20" s="3">
        <v>0.26582699999999998</v>
      </c>
      <c r="S20" s="3">
        <v>0.22597400000000001</v>
      </c>
    </row>
    <row r="21" spans="1:19" x14ac:dyDescent="0.25">
      <c r="A21" t="s">
        <v>63</v>
      </c>
      <c r="B21" s="1">
        <v>0.21642900000000001</v>
      </c>
      <c r="C21" s="1">
        <v>0.30279800000000001</v>
      </c>
      <c r="D21" s="1">
        <v>0.26271699999999998</v>
      </c>
      <c r="E21" s="1">
        <v>0.233624</v>
      </c>
      <c r="F21" s="1">
        <v>0.23933499999999999</v>
      </c>
      <c r="G21" s="1">
        <v>0.271901</v>
      </c>
      <c r="H21" s="1">
        <v>0.31510199999999999</v>
      </c>
      <c r="I21" s="1">
        <v>0.36706</v>
      </c>
      <c r="J21" s="1">
        <v>0.44663599999999998</v>
      </c>
      <c r="K21" s="1">
        <v>0.45923900000000001</v>
      </c>
      <c r="L21" s="1">
        <v>0.42840600000000001</v>
      </c>
      <c r="M21" s="1">
        <v>0.28634799999999999</v>
      </c>
      <c r="N21" s="1">
        <v>0.15585099999999999</v>
      </c>
      <c r="O21" s="1">
        <v>0.173898</v>
      </c>
      <c r="P21" s="1">
        <v>0.134433</v>
      </c>
      <c r="Q21" s="1">
        <v>0.116756</v>
      </c>
      <c r="R21" s="1">
        <v>0.347049</v>
      </c>
      <c r="S21" s="1">
        <v>0.19154099999999999</v>
      </c>
    </row>
    <row r="22" spans="1:19" x14ac:dyDescent="0.25">
      <c r="A22" t="s">
        <v>67</v>
      </c>
      <c r="B22" s="1">
        <v>0.10026599999999999</v>
      </c>
      <c r="C22" s="1">
        <v>0.11250599999999999</v>
      </c>
      <c r="D22" s="1">
        <v>0.12669</v>
      </c>
      <c r="E22" s="1">
        <v>0.148618</v>
      </c>
      <c r="F22" s="1">
        <v>0.16905200000000001</v>
      </c>
      <c r="G22" s="1">
        <v>0.22603300000000001</v>
      </c>
      <c r="H22" s="1">
        <v>0.17746799999999999</v>
      </c>
      <c r="I22" s="1">
        <v>0.15645300000000001</v>
      </c>
      <c r="J22" s="1">
        <v>0.18345800000000001</v>
      </c>
      <c r="K22" s="1">
        <v>0.20577599999999999</v>
      </c>
      <c r="L22" s="1">
        <v>0.20263200000000001</v>
      </c>
      <c r="M22" s="1">
        <v>0.203574</v>
      </c>
      <c r="N22" s="1">
        <v>0.185609</v>
      </c>
      <c r="O22" s="1">
        <v>0.18173700000000001</v>
      </c>
      <c r="P22" s="1">
        <v>0.18568799999999999</v>
      </c>
      <c r="Q22" s="1">
        <v>0.16752600000000001</v>
      </c>
      <c r="R22" s="1">
        <v>0.18604899999999999</v>
      </c>
      <c r="S22" s="1">
        <v>0.18188699999999999</v>
      </c>
    </row>
    <row r="23" spans="1:19" x14ac:dyDescent="0.25">
      <c r="A23" t="s">
        <v>60</v>
      </c>
      <c r="B23" s="1">
        <v>0.26072499999999998</v>
      </c>
      <c r="C23" s="1">
        <v>0.250975</v>
      </c>
      <c r="D23" s="1">
        <v>0.27166000000000001</v>
      </c>
      <c r="E23" s="1">
        <v>0.219662</v>
      </c>
      <c r="F23" s="1">
        <v>0.62714499999999995</v>
      </c>
      <c r="G23" s="1">
        <v>0.211066</v>
      </c>
      <c r="H23" s="1">
        <v>0.21176900000000001</v>
      </c>
      <c r="I23" s="1">
        <v>0.21960399999999999</v>
      </c>
      <c r="J23" s="1">
        <v>0.27029599999999998</v>
      </c>
      <c r="K23" s="1">
        <v>0.234207</v>
      </c>
      <c r="L23" s="1">
        <v>0.29369499999999998</v>
      </c>
      <c r="M23" s="1">
        <v>0.30889800000000001</v>
      </c>
      <c r="N23" s="1">
        <v>0.28052700000000003</v>
      </c>
      <c r="O23" s="1">
        <v>0.22670499999999999</v>
      </c>
      <c r="P23" s="1">
        <v>0.18951899999999999</v>
      </c>
      <c r="Q23" s="1">
        <v>0.15818599999999999</v>
      </c>
      <c r="R23" s="1">
        <v>0.17129800000000001</v>
      </c>
      <c r="S23" s="1">
        <v>0.177893</v>
      </c>
    </row>
    <row r="24" spans="1:19" x14ac:dyDescent="0.25">
      <c r="A24" t="s">
        <v>62</v>
      </c>
      <c r="B24" s="1" t="s">
        <v>35</v>
      </c>
      <c r="C24" s="1" t="s">
        <v>35</v>
      </c>
      <c r="D24" s="1" t="s">
        <v>35</v>
      </c>
      <c r="E24" s="1" t="s">
        <v>35</v>
      </c>
      <c r="F24" s="1" t="s">
        <v>35</v>
      </c>
      <c r="G24" s="1">
        <v>0.106392</v>
      </c>
      <c r="H24" s="1">
        <v>0.11941400000000001</v>
      </c>
      <c r="I24" s="1">
        <v>0.120432</v>
      </c>
      <c r="J24" s="1">
        <v>0.12911400000000001</v>
      </c>
      <c r="K24" s="1">
        <v>0.14879600000000001</v>
      </c>
      <c r="L24" s="1">
        <v>0.12679399999999999</v>
      </c>
      <c r="M24" s="1">
        <v>0.1288</v>
      </c>
      <c r="N24" s="1">
        <v>0.13018199999999999</v>
      </c>
      <c r="O24" s="1">
        <v>0.12983500000000001</v>
      </c>
      <c r="P24" s="1">
        <v>0.12453400000000001</v>
      </c>
      <c r="Q24" s="1">
        <v>0.149232</v>
      </c>
      <c r="R24" s="1">
        <v>0.18706200000000001</v>
      </c>
      <c r="S24" s="1">
        <v>0.16011400000000001</v>
      </c>
    </row>
    <row r="25" spans="1:19" x14ac:dyDescent="0.25">
      <c r="A25" t="s">
        <v>48</v>
      </c>
      <c r="B25" s="1">
        <v>0.20193700000000001</v>
      </c>
      <c r="C25" s="1">
        <v>0.17197299999999999</v>
      </c>
      <c r="D25" s="1">
        <v>0.207061</v>
      </c>
      <c r="E25" s="1">
        <v>0.20947099999999999</v>
      </c>
      <c r="F25" s="1">
        <v>0.15703900000000001</v>
      </c>
      <c r="G25" s="1">
        <v>0.17155999999999999</v>
      </c>
      <c r="H25" s="1">
        <v>0.17297999999999999</v>
      </c>
      <c r="I25" s="1">
        <v>0.16238900000000001</v>
      </c>
      <c r="J25" s="1">
        <v>0.21077899999999999</v>
      </c>
      <c r="K25" s="1">
        <v>0.18883</v>
      </c>
      <c r="L25" s="1">
        <v>0.171241</v>
      </c>
      <c r="M25" s="1">
        <v>0.146702</v>
      </c>
      <c r="N25" s="1">
        <v>0.130826</v>
      </c>
      <c r="O25" s="1">
        <v>9.9000000000000005E-2</v>
      </c>
      <c r="P25" s="1">
        <v>0.10548399999999999</v>
      </c>
      <c r="Q25" s="1">
        <v>0.12192</v>
      </c>
      <c r="R25" s="1">
        <v>0.18915100000000001</v>
      </c>
      <c r="S25" s="1">
        <v>0.15637899999999999</v>
      </c>
    </row>
    <row r="26" spans="1:19" x14ac:dyDescent="0.25">
      <c r="A26" t="s">
        <v>54</v>
      </c>
      <c r="B26" s="1">
        <v>4.1614999999999999E-2</v>
      </c>
      <c r="C26" s="1">
        <v>5.5008000000000001E-2</v>
      </c>
      <c r="D26" s="1">
        <v>5.0917999999999998E-2</v>
      </c>
      <c r="E26" s="1">
        <v>6.0375999999999999E-2</v>
      </c>
      <c r="F26" s="1">
        <v>6.2030000000000002E-2</v>
      </c>
      <c r="G26" s="1">
        <v>9.5218999999999998E-2</v>
      </c>
      <c r="H26" s="1">
        <v>5.1305000000000003E-2</v>
      </c>
      <c r="I26" s="1">
        <v>7.1666999999999995E-2</v>
      </c>
      <c r="J26" s="1">
        <v>8.5835999999999996E-2</v>
      </c>
      <c r="K26" s="1">
        <v>9.7467999999999999E-2</v>
      </c>
      <c r="L26" s="1">
        <v>0.115692</v>
      </c>
      <c r="M26" s="1">
        <v>0.118523</v>
      </c>
      <c r="N26" s="1">
        <v>0.140685</v>
      </c>
      <c r="O26" s="1">
        <v>0.13352</v>
      </c>
      <c r="P26" s="1">
        <v>0.130666</v>
      </c>
      <c r="Q26" s="1">
        <v>0.138183</v>
      </c>
      <c r="R26" s="1">
        <v>0.15903400000000001</v>
      </c>
      <c r="S26" s="1">
        <v>0.14408899999999999</v>
      </c>
    </row>
    <row r="27" spans="1:19" x14ac:dyDescent="0.25">
      <c r="A27" t="s">
        <v>43</v>
      </c>
      <c r="B27" s="1">
        <v>3.2646000000000001E-2</v>
      </c>
      <c r="C27" s="1">
        <v>4.8031999999999998E-2</v>
      </c>
      <c r="D27" s="1">
        <v>6.5353999999999995E-2</v>
      </c>
      <c r="E27" s="1">
        <v>0.11137</v>
      </c>
      <c r="F27" s="1">
        <v>0.106563</v>
      </c>
      <c r="G27" s="1">
        <v>0.113995</v>
      </c>
      <c r="H27" s="1">
        <v>0.12014</v>
      </c>
      <c r="I27" s="1">
        <v>0.109697</v>
      </c>
      <c r="J27" s="1">
        <v>0.124195</v>
      </c>
      <c r="K27" s="1">
        <v>0.11952400000000001</v>
      </c>
      <c r="L27" s="1">
        <v>0.12661800000000001</v>
      </c>
      <c r="M27" s="1">
        <v>0.12464799999999999</v>
      </c>
      <c r="N27" s="1">
        <v>0.120508</v>
      </c>
      <c r="O27" s="1">
        <v>0.11376600000000001</v>
      </c>
      <c r="P27" s="1">
        <v>0.112151</v>
      </c>
      <c r="Q27" s="1">
        <v>0.117671</v>
      </c>
      <c r="R27" s="1">
        <v>0.14236299999999999</v>
      </c>
      <c r="S27" s="1">
        <v>0.13411200000000001</v>
      </c>
    </row>
    <row r="28" spans="1:19" x14ac:dyDescent="0.25">
      <c r="A28" t="s">
        <v>59</v>
      </c>
      <c r="B28" s="1">
        <v>1.8256999999999999E-2</v>
      </c>
      <c r="C28" s="1">
        <v>2.0468E-2</v>
      </c>
      <c r="D28" s="1" t="s">
        <v>35</v>
      </c>
      <c r="E28" s="1">
        <v>1.3146E-2</v>
      </c>
      <c r="F28" s="1">
        <v>4.8586999999999998E-2</v>
      </c>
      <c r="G28" s="1">
        <v>6.8460999999999994E-2</v>
      </c>
      <c r="H28" s="1">
        <v>8.8842000000000004E-2</v>
      </c>
      <c r="I28" s="1">
        <v>0.101428</v>
      </c>
      <c r="J28" s="1">
        <v>7.5388999999999998E-2</v>
      </c>
      <c r="K28" s="1">
        <v>8.9455999999999994E-2</v>
      </c>
      <c r="L28" s="1">
        <v>8.3505999999999997E-2</v>
      </c>
      <c r="M28" s="1">
        <v>8.4169999999999995E-2</v>
      </c>
      <c r="N28" s="1">
        <v>8.9916999999999997E-2</v>
      </c>
      <c r="O28" s="1">
        <v>9.6102999999999994E-2</v>
      </c>
      <c r="P28" s="1">
        <v>8.5632E-2</v>
      </c>
      <c r="Q28" s="1">
        <v>9.5836000000000005E-2</v>
      </c>
      <c r="R28" s="1">
        <v>0.147089</v>
      </c>
      <c r="S28" s="1">
        <v>0.13331499999999999</v>
      </c>
    </row>
    <row r="29" spans="1:19" x14ac:dyDescent="0.25">
      <c r="A29" t="s">
        <v>61</v>
      </c>
      <c r="B29" s="1">
        <v>3.0894000000000001E-2</v>
      </c>
      <c r="C29" s="1">
        <v>4.0807999999999997E-2</v>
      </c>
      <c r="D29" s="1">
        <v>2.4039999999999999E-2</v>
      </c>
      <c r="E29" s="1">
        <v>4.6321000000000001E-2</v>
      </c>
      <c r="F29" s="1">
        <v>7.2073999999999999E-2</v>
      </c>
      <c r="G29" s="1" t="s">
        <v>35</v>
      </c>
      <c r="H29" s="1">
        <v>0.10323300000000001</v>
      </c>
      <c r="I29" s="1">
        <v>9.3042E-2</v>
      </c>
      <c r="J29" s="1">
        <v>0.100073</v>
      </c>
      <c r="K29" s="1">
        <v>8.6527000000000007E-2</v>
      </c>
      <c r="L29" s="1">
        <v>8.5431999999999994E-2</v>
      </c>
      <c r="M29" s="1">
        <v>9.1311000000000003E-2</v>
      </c>
      <c r="N29" s="1">
        <v>8.8607000000000005E-2</v>
      </c>
      <c r="O29" s="1">
        <v>9.3355999999999995E-2</v>
      </c>
      <c r="P29" s="1">
        <v>8.6085999999999996E-2</v>
      </c>
      <c r="Q29" s="1">
        <v>0.101255</v>
      </c>
      <c r="R29" s="1">
        <v>0.121043</v>
      </c>
      <c r="S29" s="1">
        <v>0.12051000000000001</v>
      </c>
    </row>
    <row r="30" spans="1:19" x14ac:dyDescent="0.25">
      <c r="A30" t="s">
        <v>49</v>
      </c>
      <c r="B30" s="1" t="s">
        <v>35</v>
      </c>
      <c r="C30" s="1" t="s">
        <v>35</v>
      </c>
      <c r="D30" s="1" t="s">
        <v>35</v>
      </c>
      <c r="E30" s="1">
        <v>2.6837E-2</v>
      </c>
      <c r="F30" s="1">
        <v>7.3743000000000003E-2</v>
      </c>
      <c r="G30" s="1">
        <v>0.107407</v>
      </c>
      <c r="H30" s="1">
        <v>0.13008800000000001</v>
      </c>
      <c r="I30" s="1">
        <v>7.7051999999999995E-2</v>
      </c>
      <c r="J30" s="1">
        <v>7.5142E-2</v>
      </c>
      <c r="K30" s="1">
        <v>9.5227999999999993E-2</v>
      </c>
      <c r="L30" s="1">
        <v>9.2322000000000001E-2</v>
      </c>
      <c r="M30" s="1">
        <v>0.107733</v>
      </c>
      <c r="N30" s="1">
        <v>9.9193000000000003E-2</v>
      </c>
      <c r="O30" s="1">
        <v>0.10303</v>
      </c>
      <c r="P30" s="1">
        <v>0.108932</v>
      </c>
      <c r="Q30" s="1">
        <v>0.13397400000000001</v>
      </c>
      <c r="R30" s="1">
        <v>0.16605200000000001</v>
      </c>
      <c r="S30" s="1">
        <v>0.111169</v>
      </c>
    </row>
    <row r="32" spans="1:19" x14ac:dyDescent="0.25">
      <c r="A32" s="4" t="s">
        <v>74</v>
      </c>
      <c r="B32" s="4">
        <f>RANK(B20,B2:B30)</f>
        <v>14</v>
      </c>
      <c r="C32" s="4">
        <f t="shared" ref="C32:S32" si="0">RANK(C20,C2:C30)</f>
        <v>16</v>
      </c>
      <c r="D32" s="4">
        <f t="shared" si="0"/>
        <v>16</v>
      </c>
      <c r="E32" s="4">
        <f t="shared" si="0"/>
        <v>13</v>
      </c>
      <c r="F32" s="4">
        <f t="shared" si="0"/>
        <v>15</v>
      </c>
      <c r="G32" s="4">
        <f t="shared" si="0"/>
        <v>19</v>
      </c>
      <c r="H32" s="4">
        <f t="shared" si="0"/>
        <v>15</v>
      </c>
      <c r="I32" s="4">
        <f t="shared" si="0"/>
        <v>15</v>
      </c>
      <c r="J32" s="4">
        <f t="shared" si="0"/>
        <v>17</v>
      </c>
      <c r="K32" s="4">
        <f t="shared" si="0"/>
        <v>17</v>
      </c>
      <c r="L32" s="4">
        <f t="shared" si="0"/>
        <v>15</v>
      </c>
      <c r="M32" s="4">
        <f t="shared" si="0"/>
        <v>13</v>
      </c>
      <c r="N32" s="4">
        <f t="shared" si="0"/>
        <v>13</v>
      </c>
      <c r="O32" s="4">
        <f t="shared" si="0"/>
        <v>13</v>
      </c>
      <c r="P32" s="4">
        <f t="shared" si="0"/>
        <v>13</v>
      </c>
      <c r="Q32" s="4">
        <f t="shared" si="0"/>
        <v>14</v>
      </c>
      <c r="R32" s="4">
        <f t="shared" si="0"/>
        <v>17</v>
      </c>
      <c r="S32" s="4">
        <f t="shared" si="0"/>
        <v>19</v>
      </c>
    </row>
    <row r="33" spans="1:19" x14ac:dyDescent="0.25">
      <c r="A33" s="4" t="s">
        <v>72</v>
      </c>
      <c r="B33" s="5">
        <f>AVERAGE(B2:B30)</f>
        <v>0.32452966666666672</v>
      </c>
      <c r="C33" s="5">
        <f t="shared" ref="C33:S33" si="1">AVERAGE(C2:C30)</f>
        <v>0.33423548148148152</v>
      </c>
      <c r="D33" s="5">
        <f t="shared" si="1"/>
        <v>0.35912465384615377</v>
      </c>
      <c r="E33" s="5">
        <f t="shared" si="1"/>
        <v>0.33780285714285724</v>
      </c>
      <c r="F33" s="5">
        <f t="shared" si="1"/>
        <v>0.34542167857142853</v>
      </c>
      <c r="G33" s="5">
        <f t="shared" si="1"/>
        <v>0.39062360714285699</v>
      </c>
      <c r="H33" s="5">
        <f t="shared" si="1"/>
        <v>0.38220686206896554</v>
      </c>
      <c r="I33" s="5">
        <f t="shared" si="1"/>
        <v>0.37071931034482769</v>
      </c>
      <c r="J33" s="5">
        <f t="shared" si="1"/>
        <v>0.39395720689655178</v>
      </c>
      <c r="K33" s="5">
        <f t="shared" si="1"/>
        <v>0.41046551724137942</v>
      </c>
      <c r="L33" s="5">
        <f t="shared" si="1"/>
        <v>0.41096758620689661</v>
      </c>
      <c r="M33" s="5">
        <f t="shared" si="1"/>
        <v>0.39291386206896539</v>
      </c>
      <c r="N33" s="5">
        <f t="shared" si="1"/>
        <v>0.37749634482758609</v>
      </c>
      <c r="O33" s="5">
        <f t="shared" si="1"/>
        <v>0.38357348275862074</v>
      </c>
      <c r="P33" s="5">
        <f t="shared" si="1"/>
        <v>0.38114572413793113</v>
      </c>
      <c r="Q33" s="5">
        <f t="shared" si="1"/>
        <v>0.39811844827586212</v>
      </c>
      <c r="R33" s="5">
        <f t="shared" si="1"/>
        <v>0.40739165517241388</v>
      </c>
      <c r="S33" s="5">
        <f t="shared" si="1"/>
        <v>0.38182827586206897</v>
      </c>
    </row>
    <row r="34" spans="1:19" x14ac:dyDescent="0.25">
      <c r="A34" s="4" t="s">
        <v>73</v>
      </c>
      <c r="B34" s="5">
        <f>MEDIAN(B2:B30)</f>
        <v>0.26664399999999999</v>
      </c>
      <c r="C34" s="5">
        <f t="shared" ref="C34:S34" si="2">MEDIAN(C2:C30)</f>
        <v>0.271007</v>
      </c>
      <c r="D34" s="5">
        <f t="shared" si="2"/>
        <v>0.26978449999999998</v>
      </c>
      <c r="E34" s="5">
        <f t="shared" si="2"/>
        <v>0.23575750000000001</v>
      </c>
      <c r="F34" s="5">
        <f t="shared" si="2"/>
        <v>0.25647249999999999</v>
      </c>
      <c r="G34" s="5">
        <f t="shared" si="2"/>
        <v>0.31371550000000004</v>
      </c>
      <c r="H34" s="5">
        <f t="shared" si="2"/>
        <v>0.29507499999999998</v>
      </c>
      <c r="I34" s="5">
        <f t="shared" si="2"/>
        <v>0.32259199999999999</v>
      </c>
      <c r="J34" s="5">
        <f t="shared" si="2"/>
        <v>0.35570000000000002</v>
      </c>
      <c r="K34" s="5">
        <f t="shared" si="2"/>
        <v>0.30309700000000001</v>
      </c>
      <c r="L34" s="5">
        <f t="shared" si="2"/>
        <v>0.32272699999999999</v>
      </c>
      <c r="M34" s="5">
        <f t="shared" si="2"/>
        <v>0.30889800000000001</v>
      </c>
      <c r="N34" s="5">
        <f t="shared" si="2"/>
        <v>0.28052700000000003</v>
      </c>
      <c r="O34" s="5">
        <f t="shared" si="2"/>
        <v>0.27352100000000001</v>
      </c>
      <c r="P34" s="5">
        <f t="shared" si="2"/>
        <v>0.26946399999999998</v>
      </c>
      <c r="Q34" s="5">
        <f t="shared" si="2"/>
        <v>0.27958100000000002</v>
      </c>
      <c r="R34" s="5">
        <f t="shared" si="2"/>
        <v>0.28438999999999998</v>
      </c>
      <c r="S34" s="5">
        <f t="shared" si="2"/>
        <v>0.28784500000000002</v>
      </c>
    </row>
    <row r="35" spans="1:19" x14ac:dyDescent="0.25">
      <c r="A35" t="s">
        <v>77</v>
      </c>
      <c r="B35" s="1">
        <f t="shared" ref="B35:R35" si="3">B20-B19</f>
        <v>-1.4328000000000007E-2</v>
      </c>
      <c r="C35" s="1">
        <f t="shared" si="3"/>
        <v>1.9937999999999984E-2</v>
      </c>
      <c r="D35" s="1">
        <f t="shared" si="3"/>
        <v>2.7248999999999995E-2</v>
      </c>
      <c r="E35" s="1">
        <f t="shared" si="3"/>
        <v>4.4269000000000003E-2</v>
      </c>
      <c r="F35" s="1">
        <f t="shared" si="3"/>
        <v>5.7655999999999985E-2</v>
      </c>
      <c r="G35" s="1">
        <f t="shared" si="3"/>
        <v>-3.3184999999999992E-2</v>
      </c>
      <c r="H35" s="1">
        <f t="shared" si="3"/>
        <v>4.6843999999999969E-2</v>
      </c>
      <c r="I35" s="1">
        <f t="shared" si="3"/>
        <v>0.152448</v>
      </c>
      <c r="J35" s="1">
        <f t="shared" si="3"/>
        <v>0.12559900000000002</v>
      </c>
      <c r="K35" s="1">
        <f t="shared" si="3"/>
        <v>0.11088700000000001</v>
      </c>
      <c r="L35" s="1">
        <f t="shared" si="3"/>
        <v>0.12629499999999999</v>
      </c>
      <c r="M35" s="1">
        <f t="shared" si="3"/>
        <v>0.16148699999999999</v>
      </c>
      <c r="N35" s="1">
        <f t="shared" si="3"/>
        <v>0.18778199999999998</v>
      </c>
      <c r="O35" s="1">
        <f t="shared" si="3"/>
        <v>0.10604100000000002</v>
      </c>
      <c r="P35" s="1">
        <f t="shared" si="3"/>
        <v>0.11618100000000001</v>
      </c>
      <c r="Q35" s="1">
        <f t="shared" si="3"/>
        <v>8.9003999999999972E-2</v>
      </c>
      <c r="R35" s="1">
        <f t="shared" si="3"/>
        <v>6.215699999999999E-2</v>
      </c>
      <c r="S35" s="1">
        <f>S20-S19</f>
        <v>-1.7810000000000048E-3</v>
      </c>
    </row>
    <row r="36" spans="1:19" x14ac:dyDescent="0.25">
      <c r="A36" s="8" t="s">
        <v>75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63" spans="1:14" x14ac:dyDescent="0.25">
      <c r="A63" s="8" t="s">
        <v>76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</row>
    <row r="89" spans="1:14" x14ac:dyDescent="0.25">
      <c r="A89" s="8" t="s">
        <v>70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</row>
  </sheetData>
  <mergeCells count="3">
    <mergeCell ref="A36:N36"/>
    <mergeCell ref="A63:N63"/>
    <mergeCell ref="A89:N89"/>
  </mergeCells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240E7-77A0-470C-A853-3C26B65906B0}">
  <dimension ref="A1:B14"/>
  <sheetViews>
    <sheetView tabSelected="1" workbookViewId="0">
      <selection activeCell="A6" sqref="A6"/>
    </sheetView>
  </sheetViews>
  <sheetFormatPr defaultRowHeight="13.2" x14ac:dyDescent="0.25"/>
  <cols>
    <col min="1" max="1" width="55.5546875" bestFit="1" customWidth="1"/>
    <col min="2" max="2" width="27.5546875" bestFit="1" customWidth="1"/>
  </cols>
  <sheetData>
    <row r="1" spans="1:2" x14ac:dyDescent="0.25">
      <c r="A1" t="s">
        <v>79</v>
      </c>
    </row>
    <row r="2" spans="1:2" x14ac:dyDescent="0.25">
      <c r="A2" t="s">
        <v>80</v>
      </c>
    </row>
    <row r="3" spans="1:2" x14ac:dyDescent="0.25">
      <c r="A3" t="s">
        <v>81</v>
      </c>
    </row>
    <row r="4" spans="1:2" x14ac:dyDescent="0.25">
      <c r="A4" t="s">
        <v>37</v>
      </c>
    </row>
    <row r="5" spans="1:2" x14ac:dyDescent="0.25">
      <c r="A5" t="s">
        <v>82</v>
      </c>
    </row>
    <row r="7" spans="1:2" x14ac:dyDescent="0.25">
      <c r="A7" t="s">
        <v>0</v>
      </c>
    </row>
    <row r="8" spans="1:2" x14ac:dyDescent="0.25">
      <c r="A8" t="s">
        <v>1</v>
      </c>
      <c r="B8" t="s">
        <v>2</v>
      </c>
    </row>
    <row r="9" spans="1:2" x14ac:dyDescent="0.25">
      <c r="A9" t="s">
        <v>3</v>
      </c>
      <c r="B9" t="s">
        <v>4</v>
      </c>
    </row>
    <row r="10" spans="1:2" x14ac:dyDescent="0.25">
      <c r="A10" t="s">
        <v>5</v>
      </c>
      <c r="B10" t="s">
        <v>6</v>
      </c>
    </row>
    <row r="11" spans="1:2" x14ac:dyDescent="0.25">
      <c r="A11" t="s">
        <v>7</v>
      </c>
      <c r="B11" t="s">
        <v>8</v>
      </c>
    </row>
    <row r="12" spans="1:2" x14ac:dyDescent="0.25">
      <c r="A12" t="s">
        <v>9</v>
      </c>
      <c r="B12" t="s">
        <v>10</v>
      </c>
    </row>
    <row r="14" spans="1:2" x14ac:dyDescent="0.25">
      <c r="A1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base data data</vt:lpstr>
      <vt:lpstr>new zealand</vt:lpstr>
      <vt:lpstr>Australia</vt:lpstr>
      <vt:lpstr>about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OECD.Stat</dc:creator>
  <cp:lastModifiedBy>Terence</cp:lastModifiedBy>
  <dcterms:created xsi:type="dcterms:W3CDTF">2018-04-10T00:24:12Z</dcterms:created>
  <dcterms:modified xsi:type="dcterms:W3CDTF">2018-04-09T23:01:55Z</dcterms:modified>
</cp:coreProperties>
</file>